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C:\Users\vaas3\Downloads\"/>
    </mc:Choice>
  </mc:AlternateContent>
  <xr:revisionPtr revIDLastSave="975" documentId="8_{59A586BD-B608-4AD2-A019-77F18B2B9B76}" xr6:coauthVersionLast="47" xr6:coauthVersionMax="47" xr10:uidLastSave="{1528DABB-79C1-41AD-B308-07BB04805649}"/>
  <bookViews>
    <workbookView xWindow="-108" yWindow="-108" windowWidth="23256" windowHeight="12576" xr2:uid="{00000000-000D-0000-FFFF-FFFF00000000}"/>
  </bookViews>
  <sheets>
    <sheet name="Resumen" sheetId="1" r:id="rId1"/>
    <sheet name="Causales Rechazo" sheetId="4" r:id="rId2"/>
    <sheet name="Juridicos" sheetId="2" r:id="rId3"/>
    <sheet name="Tecnicos" sheetId="3" r:id="rId4"/>
    <sheet name="Guía y Fuentes"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4" l="1"/>
  <c r="D28" i="2"/>
  <c r="D20" i="3"/>
  <c r="D19" i="3"/>
  <c r="D18" i="3"/>
  <c r="D13" i="3"/>
  <c r="D21" i="4"/>
  <c r="D20" i="4"/>
  <c r="D19" i="4"/>
  <c r="D18" i="4"/>
  <c r="D17" i="4"/>
  <c r="D16" i="4"/>
  <c r="D15" i="4"/>
  <c r="D14" i="4"/>
  <c r="D13" i="4"/>
  <c r="D12" i="4"/>
  <c r="D11" i="4"/>
  <c r="D10" i="4"/>
  <c r="D9" i="4"/>
  <c r="D8" i="4"/>
  <c r="D7" i="4"/>
  <c r="D6" i="4"/>
  <c r="D46" i="3"/>
  <c r="D45" i="3"/>
  <c r="D44" i="3"/>
  <c r="D43" i="3"/>
  <c r="D42" i="3"/>
  <c r="D41" i="3"/>
  <c r="D40" i="3"/>
  <c r="D39" i="3"/>
  <c r="D38" i="3"/>
  <c r="D37" i="3"/>
  <c r="D36" i="3"/>
  <c r="D35" i="3"/>
  <c r="D34" i="3"/>
  <c r="D33" i="3"/>
  <c r="D32" i="3"/>
  <c r="D31" i="3"/>
  <c r="D30" i="3"/>
  <c r="D29" i="3"/>
  <c r="D28" i="3"/>
  <c r="D27" i="3"/>
  <c r="D26" i="3"/>
  <c r="D25" i="3"/>
  <c r="D24" i="3"/>
  <c r="D23" i="3"/>
  <c r="D22" i="3"/>
  <c r="D21" i="3"/>
  <c r="D17" i="3"/>
  <c r="D16" i="3"/>
  <c r="D15" i="3"/>
  <c r="D14" i="3"/>
  <c r="D12" i="3"/>
  <c r="D11" i="3"/>
  <c r="D10" i="3"/>
  <c r="D9" i="3"/>
  <c r="D8" i="3"/>
  <c r="D7" i="3"/>
  <c r="D6" i="3"/>
  <c r="D5" i="3"/>
  <c r="D37" i="2"/>
  <c r="D36" i="2"/>
  <c r="D35" i="2"/>
  <c r="D34" i="2"/>
  <c r="D33" i="2"/>
  <c r="D32" i="2"/>
  <c r="D31" i="2"/>
  <c r="D30" i="2"/>
  <c r="D29" i="2"/>
  <c r="D27" i="2"/>
  <c r="D26" i="2"/>
  <c r="D25" i="2"/>
  <c r="D24" i="2"/>
  <c r="D23" i="2"/>
  <c r="D22" i="2"/>
  <c r="D21" i="2"/>
  <c r="D20" i="2"/>
  <c r="D19" i="2"/>
  <c r="D18" i="2"/>
  <c r="D17" i="2"/>
  <c r="D16" i="2"/>
  <c r="D15" i="2"/>
  <c r="D14" i="2"/>
  <c r="D13" i="2"/>
  <c r="D12" i="2"/>
  <c r="D11" i="2"/>
  <c r="D10" i="2"/>
  <c r="D9" i="2"/>
  <c r="D8" i="2"/>
  <c r="D7" i="2"/>
  <c r="D6" i="2"/>
  <c r="D5" i="2"/>
  <c r="E7" i="1"/>
  <c r="E6" i="1"/>
  <c r="E5" i="1"/>
  <c r="E8" i="1" l="1"/>
</calcChain>
</file>

<file path=xl/sharedStrings.xml><?xml version="1.0" encoding="utf-8"?>
<sst xmlns="http://schemas.openxmlformats.org/spreadsheetml/2006/main" count="1076" uniqueCount="543">
  <si>
    <t>FORMATO DE VERIFICACIÓN DE REQUISITOS HABILITANTES JURÍDICOS Y TÉCNICOS</t>
  </si>
  <si>
    <t>CORABASTOS – Convocatoria Pública No. 004 de 2026 | Servicio integral de vigilancia y seguridad privada</t>
  </si>
  <si>
    <t>DATO</t>
  </si>
  <si>
    <t>INFORMACIÓN A DILIGENCIAR</t>
  </si>
  <si>
    <t>RESULTADO CONSOLIDADO</t>
  </si>
  <si>
    <t>ESTADO</t>
  </si>
  <si>
    <t>Proponente evaluado</t>
  </si>
  <si>
    <t>UT SERAGLO 2026</t>
  </si>
  <si>
    <t>Capacidad jurídica</t>
  </si>
  <si>
    <t>NIT</t>
  </si>
  <si>
    <t>N/A</t>
  </si>
  <si>
    <t>Capacidad técnica</t>
  </si>
  <si>
    <t>Modalidad</t>
  </si>
  <si>
    <t>UNIÓN TEMPORAL</t>
  </si>
  <si>
    <t>Causales de rechazo</t>
  </si>
  <si>
    <t>Integrante / Empresa 1</t>
  </si>
  <si>
    <t>GLOBAL DE SEGURIDAD ZOMAC LTDA.</t>
  </si>
  <si>
    <t>Resultado global</t>
  </si>
  <si>
    <t>NIT.</t>
  </si>
  <si>
    <t>Fecha de evaluación</t>
  </si>
  <si>
    <t>Participación</t>
  </si>
  <si>
    <t>Evaluador jurídico</t>
  </si>
  <si>
    <t>JAIRO ENRIQUE CORREDOR CASTILLA</t>
  </si>
  <si>
    <t>Integrante / Empresa 2</t>
  </si>
  <si>
    <t>SERACIS LTDA.</t>
  </si>
  <si>
    <t>Evaluador técnico</t>
  </si>
  <si>
    <t>JOHN JAIME GARCÍA BELTRÁN</t>
  </si>
  <si>
    <t>Representante legal</t>
  </si>
  <si>
    <t>YAMILE RUIZ CARDONA</t>
  </si>
  <si>
    <t>Documento de identidad</t>
  </si>
  <si>
    <t>Regla de lectura: los requisitos habilitantes se verifican como CUMPLE / NO CUMPLE y no otorgan puntaje. El resultado final debe incorporar las subsanaciones o aclaraciones procedentes dentro de las reglas del pliego. En la hoja 'Causales Rechazo', CUMPLE significa que la propuesta NO incurre en la causal; NO CUMPLE significa que la causal se configura.</t>
  </si>
  <si>
    <t>VERIFICACIÓN DE CAUSALES DE RECHAZO DE LA PROPUESTA</t>
  </si>
  <si>
    <t>En esta hoja: CUMPLE = la propuesta NO incurre en la causal; NO CUMPLE = la causal se configura. Debe dejarse trazabilidad del folio, carpeta, documento y fundamento de la conclusión.</t>
  </si>
  <si>
    <t>CAUSAL DE RECHAZO / CONTROL</t>
  </si>
  <si>
    <t>NUMERAL / FUENTE</t>
  </si>
  <si>
    <t>RESULTADO (CUMPLE / NO CUMPLE)</t>
  </si>
  <si>
    <t>PROPONENTE EVALUADO</t>
  </si>
  <si>
    <t>FOLIO(S)</t>
  </si>
  <si>
    <t>CARPETA / RUTA</t>
  </si>
  <si>
    <t>NOMBRE DEL DOCUMENTO / EVIDENCIA</t>
  </si>
  <si>
    <t>OBSERVACIÓN / FUNDAMENTO</t>
  </si>
  <si>
    <t>La propuesta fue presentada dentro del término, fecha y lugar/canal señalados en el cronograma.</t>
  </si>
  <si>
    <t>Cap. VII causal 1</t>
  </si>
  <si>
    <t>CUMPLE</t>
  </si>
  <si>
    <t>https://corabastos.com.co/wp-content/uploads/2026/07/CP-004_2026_-Contratacion-Juridica-Outlook_RadicadoPropuestasOferentes.pdf</t>
  </si>
  <si>
    <t>CORREO ELECTRÓNICO ADJUNTO AL ACTA DE CIERRE</t>
  </si>
  <si>
    <t>Se presentó y suscribió la Carta de Presentación por quien tiene facultad para ello.</t>
  </si>
  <si>
    <t>Cap. VII causal 2</t>
  </si>
  <si>
    <t>2 FOLIOS</t>
  </si>
  <si>
    <t>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1%2E%20CARTA%20DE%20PRESENTACI%C3%93N%2Epdf&amp;parent=%2Fpersonal%2Fcontratacionjuridica%5Fcorabastos%5Fcom%5Fco%2FDocuments%2FDOCUMENTOS%20CP%20004%2D2026%2FEXPEDIENTE%20CONTRACTUAL%20DIGITAL%2F092%5FPresentaci%C3%B3nPropuestas%2FUT%20SERAGLO%202026%2FCOMPONENTE%20HABILITANTE</t>
  </si>
  <si>
    <t>4.1.1. CARTA DE PRESENTACIÓN</t>
  </si>
  <si>
    <t>El objeto social del proponente permite ejecutar el objeto contractual.</t>
  </si>
  <si>
    <t>Cap. VII causal 3</t>
  </si>
  <si>
    <t>ZOMAC: 6 FOLIOS
SERACIS: 12 FOLIOS</t>
  </si>
  <si>
    <t>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t>
  </si>
  <si>
    <t>4.1.2.CERTIFICADOS DE EXISTENCIA Y REPRESENTACIÓN LEGAL</t>
  </si>
  <si>
    <t>OBJETO SOCIAL</t>
  </si>
  <si>
    <t>La duración de la sociedad cumple la exigencia del pliego.</t>
  </si>
  <si>
    <t>Cap. VII causal 4</t>
  </si>
  <si>
    <t>4 FOLIOS</t>
  </si>
  <si>
    <t>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t>
  </si>
  <si>
    <t>4.1.2.3. CONFORMACIÓN UT</t>
  </si>
  <si>
    <t>CLÁUSULA QUINTA</t>
  </si>
  <si>
    <t>Se presentó con la propuesta la garantía de seriedad junto con su recibo de pago.</t>
  </si>
  <si>
    <t>Cap. VII causal 5</t>
  </si>
  <si>
    <t>21 FOLIOS</t>
  </si>
  <si>
    <t>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9%2E%20GARANTIA%20DE%20SERIEDAD%2Epdf&amp;parent=%2Fpersonal%2Fcontratacionjuridica%5Fcorabastos%5Fcom%5Fco%2FDocuments%2FDOCUMENTOS%20CP%20004%2D2026%2FEXPEDIENTE%20CONTRACTUAL%20DIGITAL%2F092%5FPresentaci%C3%B3nPropuestas%2FUT%20SERAGLO%202026%2FCOMPONENTE%20HABILITANTE</t>
  </si>
  <si>
    <t>4.1.9. GARANTÍA DE SERIEDAD</t>
  </si>
  <si>
    <t>VERIFICADA CÓDIGO DE SEGURIDAD  q4U1A31xseRTtUw5MudQ4w==</t>
  </si>
  <si>
    <t>El proponente no se encuentra incurso en prohibiciones, inhabilidades o incompatibilidades.</t>
  </si>
  <si>
    <t>Cap. VII causal 6</t>
  </si>
  <si>
    <t>16 FOLIOS</t>
  </si>
  <si>
    <t>https://corabastosas-my.sharepoint.com/my?id=%2Fpersonal%2Fcontratacionjuridica%5Fcorabastos%5Fcom%5Fco%2FDocuments%2FDOCUMENTOS%20CP%20004%2D2026%2FEXPEDIENTE%20CONTRACTUAL%20DIGITAL%2F092%5FPresentaci%C3%B3nPropuestas%2FUT%20SERAGLO%202026%2FVERIFICACI%C3%93N%20HABILITANTES&amp;viewid=57f7c43c%2Dc7d8%2D4a12%2D9925%2Dd0e60e4f043d</t>
  </si>
  <si>
    <t>4.1.7 INHABILIDADES E INCOMPATIBILIDADES
4.1.13 ANTECEDENTES DISCIPLINARIOS
4.1.14 ANTECEDENTES FISCALES
4.1.15 ANTECEDENTES JUDICIALES
4.1.16 REDAM Y RNMC</t>
  </si>
  <si>
    <t>CORROBORADO EN CARPETA VERIFICACIÓN HABILITANTES (CORABASTOS)</t>
  </si>
  <si>
    <t>El proponente no se encuentra incurso en causal de disolución de las referidas en el pliego.</t>
  </si>
  <si>
    <t>Cap. VII causal 7</t>
  </si>
  <si>
    <t>DURACIÓN DE LA SOCIEDAD</t>
  </si>
  <si>
    <t>No existen varias propuestas presentadas por el mismo proponente para el mismo proceso, por sí o por interpuesta persona.</t>
  </si>
  <si>
    <t>Cap. VII causal 8</t>
  </si>
  <si>
    <t>DENTRO DEL PROCESO NO EXISTEN DOS CARTAS DE PRESENTACIÓN PARA UNA MISMA EMPRESA</t>
  </si>
  <si>
    <t>El proponente acepta y se compromete a cumplir las especificaciones técnicas mínimas, sin discrepancias ni condicionamientos.</t>
  </si>
  <si>
    <t>Cap. VII causal 9</t>
  </si>
  <si>
    <t>SE SUSCRIBE LA CARTA EN SEÑAL DE ACEPTACIÓN</t>
  </si>
  <si>
    <t>La propuesta económica no supera el presupuesto oficial.</t>
  </si>
  <si>
    <t>Cap. VII causal 10</t>
  </si>
  <si>
    <t>N.A.</t>
  </si>
  <si>
    <t>La propuesta económica no contiene precios artificialmente bajos o irrisorios por debajo de la tarifa mínima legal aplicable.</t>
  </si>
  <si>
    <t>Cap. VII causal 11</t>
  </si>
  <si>
    <t>La documentación de la propuesta concuerda con la realidad y no presenta falsedad o presunción fundada de falsedad.</t>
  </si>
  <si>
    <t>Cap. VII causal 12</t>
  </si>
  <si>
    <t>TODA LA PROPUESTA</t>
  </si>
  <si>
    <t>https://corabastosas-my.sharepoint.com/my?id=%2Fpersonal%2Fcontratacionjuridica%5Fcorabastos%5Fcom%5Fco%2FDocuments%2FDOCUMENTOS%20CP%20004%2D2026%2FEXPEDIENTE%20CONTRACTUAL%20DIGITAL%2F092%5FPresentaci%C3%B3nPropuestas%2FUT%20SERAGLO%202026%2FCOMPONENTE%20HABILITANTE&amp;viewid=57f7c43c%2Dc7d8%2D4a12%2D9925%2Dd0e60e4f043d</t>
  </si>
  <si>
    <t>Después de aclaraciones/subsanaciones procedentes, el proponente cumple definitivamente los requerimientos habilitantes exigidos.</t>
  </si>
  <si>
    <t>Cap. VII causal 13</t>
  </si>
  <si>
    <t>Se presentó el formato de compromiso anticorrupción.</t>
  </si>
  <si>
    <t>Cap. VII causal 14</t>
  </si>
  <si>
    <t>02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</si>
  <si>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18%2E%20COMPROMISO%20ANTICORRUPCI%C3%93N%2Ezip&amp;parent=%2Fpersonal%2Fcontratacionjuridica%5Fcorabastos%5Fcom%5Fco%2FDocuments%2FDOCUMENTOS%20CP%20004%2D2026%2FEXPEDIENTE%20CONTRACTUAL%20DIGITAL%2F092%5FPresentaci%C3%B3nPropuestas%2FUT%20SERAGLO%202026%2FCOMPONENTE%20HABILITANTE</t>
  </si>
  <si>
    <t>4.1.18. COMPROMISO ANTICORRUPCIÓN</t>
  </si>
  <si>
    <t>EL COMPROMISO ANTICORRUPCIÓN DE ZOMAC NO CUMPLE CON EL FORMATO ESTABLECIDO EN EL PLIEGO DE CONDICIONES; PRESENTÓ, PERO DEBE CORREGIRLO</t>
  </si>
  <si>
    <t>El proponente allegó oportunamente la documentación requerida para subsanar y/o aclarar requisitos no puntuables.</t>
  </si>
  <si>
    <t>Cap. VII causal 15</t>
  </si>
  <si>
    <t>La oferta económica discrimina AIU y respeta los topes mínimos legales señalados en el pliego (10% empresas / 8% cooperativas).</t>
  </si>
  <si>
    <t>Cap. VII causal 16</t>
  </si>
  <si>
    <t>La manifestación de interés fue presentada en término, forma, lugar y formato; la modalidad/estructura coincide con la propuesta.</t>
  </si>
  <si>
    <t>1.22 – causal complementaria expresa</t>
  </si>
  <si>
    <t>20 FOLIOS</t>
  </si>
  <si>
    <t>https://corabastos.com.co/wp-content/uploads/2026/07/Consolidado-correos-manifestaciones-de-interes-17-jul-2026.pdf</t>
  </si>
  <si>
    <t>Consolidado-correos-manifestaciones-de-interes-17-jul-2026.pdf</t>
  </si>
  <si>
    <t>NOTAS DEL PLIEGO: (1) La sola existencia de multas o sanciones de la Superintendencia de Vigilancia y Seguridad Privada o de la SIC no produce rechazo automático salvo que configure inhabilidad, incompatibilidad o prohibición. (2) La renovación en trámite de licencia de funcionamiento o autorización de uniformes se analiza conforme al artículo 35 del Decreto Ley 019 de 2012. (3) No se rechaza por documentos expresamente diferidos para el adjudicatario antes del acta de inicio.</t>
  </si>
  <si>
    <t>VERIFICACIÓN DE REQUISITOS MÍNIMOS HABILITANTES – CAPACIDAD JURÍDICA</t>
  </si>
  <si>
    <t>Diligenciamiento: seleccione CUMPLE / NO CUMPLE / N.A.; indique el integrante que aporta, folio, carpeta y nombre exacto del documento. Use las columnas de subsanación para dejar trazabilidad del requerimiento y del resultado definitivo.</t>
  </si>
  <si>
    <t>REQUISITO EXIGIDO EN EL PLIEGO</t>
  </si>
  <si>
    <t>RESULTADO PRELIMINAR</t>
  </si>
  <si>
    <t>EMPRESA / INTEGRANTE QUE APORTA EL REQUISITO</t>
  </si>
  <si>
    <t>CARPETA / RUTA DE LA PROPUESTA</t>
  </si>
  <si>
    <t>NOMBRE DEL DOCUMENTO</t>
  </si>
  <si>
    <t>CRITERIO DE VERIFICACIÓN</t>
  </si>
  <si>
    <t>SUBSANABILIDAD / ACLARACIÓN</t>
  </si>
  <si>
    <t>RESULTADO FINAL ANTES DE SUBSANACIÓN</t>
  </si>
  <si>
    <t>OBSERVACIONES / REQUERIMIENTO</t>
  </si>
  <si>
    <t>Manifestación de interés presentada oportunamente, en la forma y canal exigidos, y coincidente con la modalidad de participación de la propuesta.</t>
  </si>
  <si>
    <t>1.22 / 2.3</t>
  </si>
  <si>
    <t>UT</t>
  </si>
  <si>
    <t>Verificar Formato 5, fecha/hora de envío, modalidad e integrantes. La omisión o inconsistencia prevista en el numeral 1.22 genera rechazo.</t>
  </si>
  <si>
    <t>NO</t>
  </si>
  <si>
    <t>Carta de presentación de la propuesta diligenciada y suscrita por representante legal o apoderado debidamente facultado.</t>
  </si>
  <si>
    <t>4.1.1 / Formato 2</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</si>
  <si>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2E%20CARTA%20DE%20PRESENTACI%C3%93N%2Epdf&amp;parent=%2Fpersonal%2Fcontratacionjuridica%5Fcorabastos%5Fcom%5Fco%2FDocuments%2FDOCUMENTOS%20CP%20004%2D2026%2FEXPEDIENTE%20CONTRACTUAL%20DIGITAL%2F092%5FPresentaci%C3%B3nPropuestas%2FUT%20SERAGLO%202026%2FCOMPONENTE%20HABILITANTE</t>
  </si>
  <si>
    <t>Verificar firma, identificación del firmante y ausencia de condicionamientos que modifiquen la oferta.</t>
  </si>
  <si>
    <t>SÍ, sin mejorar la oferta</t>
  </si>
  <si>
    <t>Documento de identidad del representante legal o apoderado.</t>
  </si>
  <si>
    <t>4.1.1 y 4.1.17</t>
  </si>
  <si>
    <t>TODAS</t>
  </si>
  <si>
    <t>GLOBAL ZOMAC: 01 FOLIO
SERACIS: 01 FOLIO</t>
  </si>
  <si>
    <t>https://corabastosas-my.sharepoint.com/my?viewid=57f7c43c-c7d8-4a12-9925-d0e60e4f043d&amp;id=%2Fpersonal%2Fcontratacionjuridica_corabastos_com_co%2FDocuments%2FDOCUMENTOS%20CP%20004-2026%2FEXPEDIENTE%20CONTRACTUAL%20DIGITAL%2F092_Presentaci%C3%B3nPropuestas%2FUT%20SERAGLO%202026%2FCOMPONENTE%20HABILITANTE%2F4%2E1%2E17%2E%20CEDULA%20DE%20CIUDADANIA%20RL%2Ezip&amp;parent=%2Fpersonal%2Fcontratacionjuridica_corabastos_com_co%2FDocuments%2FDOCUMENTOS%20CP%20004-2026%2FEXPEDIENTE%20CONTRACTUAL%20DIGITAL%2F092_Presentaci%C3%B3nPropuestas%2FUT%20SERAGLO%202026%2FCOMPONENTE%20HABILITANTE</t>
  </si>
  <si>
    <t>4.1.17. CEDULA DE CIUDADANIA RL</t>
  </si>
  <si>
    <t>Copia legible de la cédula del representante legal/apoderado y, en estructuras plurales, de los integrantes conforme al pliego.</t>
  </si>
  <si>
    <t>SÍ</t>
  </si>
  <si>
    <t>Certificado de existencia y representación legal expedido con antelación no mayor a 30 días calendario.</t>
  </si>
  <si>
    <t>4.1.2.1</t>
  </si>
  <si>
    <t>GLOBAL ZOMAC: 06 FOLIOS
SERACIS: 12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</si>
  <si>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t>
  </si>
  <si>
    <t>4.1.2. EXISTENCIA Y REPRESENTACIÓN LEGAL</t>
  </si>
  <si>
    <t>Verificar fecha de expedición, existencia y representación.</t>
  </si>
  <si>
    <t>SÍ, si acredita condición existente al cierre</t>
  </si>
  <si>
    <t>Objeto social relacionado con el objeto de la convocatoria y suficiente para celebrar y ejecutar el contrato.</t>
  </si>
  <si>
    <t>4.1.2.1(b) / 4.1.3</t>
  </si>
  <si>
    <t>Contrastar objeto social con vigilancia y seguridad privada y alcance contractual.</t>
  </si>
  <si>
    <t>SÍ, mediante aclaración; no puede modificar el objeto social después del cierre para habilitarse</t>
  </si>
  <si>
    <t>Vigencia de la persona jurídica no inferior al plazo del contrato más tres (3) años.</t>
  </si>
  <si>
    <t>4.1.2.1(c)</t>
  </si>
  <si>
    <t>TODAS
UT</t>
  </si>
  <si>
    <t>GLOBAL ZOMAC: 06 FOLIOS
UT:04 FOLIOS</t>
  </si>
  <si>
    <t>4.1.2. EXISTENCIA Y REPRESENTACIÓN LEGAL
4.1.2.3. CONFORMACIÓN UT</t>
  </si>
  <si>
    <t>Verificar término de duración en certificado.</t>
  </si>
  <si>
    <t>SÍ, si la condición existía al cierre</t>
  </si>
  <si>
    <t>CLÁUSULA QUINTA DE LA CONFORMACIÓN</t>
  </si>
  <si>
    <t>Matrícula mercantil renovada para la vigencia 2026.</t>
  </si>
  <si>
    <t>4.1.2.1(e)</t>
  </si>
  <si>
    <t>Verificar renovación 2026.</t>
  </si>
  <si>
    <t>SÍ, si acredita situación existente al cierre</t>
  </si>
  <si>
    <t>Autorización del órgano competente cuando el representante legal tenga limitaciones para presentar oferta o contratar por el valor propuesto.</t>
  </si>
  <si>
    <t>4.1.2.1(d) / 4.1.6</t>
  </si>
  <si>
    <t>NO CUMPLE</t>
  </si>
  <si>
    <t>GLOBAL ZOMAC: 02 FOLIOS
SERACIS: 02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</si>
  <si>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6%2E%20AUTORIZACI%C3%93N%20LEGAL%20PARA%20CONTRATAR%2Ezip&amp;parent=%2Fpersonal%2Fcontratacionjuridica%5Fcorabastos%5Fcom%5Fco%2FDocuments%2FDOCUMENTOS%20CP%20004%2D2026%2FEXPEDIENTE%20CONTRACTUAL%20DIGITAL%2F092%5FPresentaci%C3%B3nPropuestas%2FUT%20SERAGLO%202026%2FCOMPONENTE%20HABILITANTE</t>
  </si>
  <si>
    <t>4.1.6. AUTORIZACIÓN LEGAL PARA CONTRATAR</t>
  </si>
  <si>
    <t>Verificar acta, autorización o certificado y cuantía autorizada.</t>
  </si>
  <si>
    <t>SÍ, si autorización era previa al cierre</t>
  </si>
  <si>
    <t>EL ACTA DE ASAMBLEA REMITIDA POR SERACIS INDICA FECHA DE CELEBRACIÓN DEL 16 DE JULIO DEL 2027; ADICIONALMENTE, EL CONSECUTIVO DEL AJS NO GUARDA IDENTIDAD EN LAS DOS HOJAS REMITIDAS (2028 VS. 2029)</t>
  </si>
  <si>
    <t>Para persona jurídica extranjera: cumplimiento de requisitos aplicables según tenga o no sucursal en Colombia.</t>
  </si>
  <si>
    <t>4.1.2.2</t>
  </si>
  <si>
    <t>Aplicar únicamente cuando corresponda; revisar legalización/apostilla y reglas del CGP y Código de Comercio citadas por el pliego.</t>
  </si>
  <si>
    <t>En consorcio o unión temporal: cada integrante acredita existencia, representación, duración y facultades.</t>
  </si>
  <si>
    <t>4.1.2.3 nums. 1 y 4</t>
  </si>
  <si>
    <t>GLOBAL ZOMAC: 06 FOLIOS
SERACIS: 12 FOLIOS
UT:04 FOLIOS</t>
  </si>
  <si>
    <t>Verificación individual de cada integrante.</t>
  </si>
  <si>
    <t>En unión temporal: identificación expresa de términos y extensión de participación en la propuesta y ejecución.</t>
  </si>
  <si>
    <t>4.1.2.3 num. 2</t>
  </si>
  <si>
    <t>04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</si>
  <si>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t>
  </si>
  <si>
    <t>Verificar porcentajes y distribución de actividades.</t>
  </si>
  <si>
    <t>SÍ, sin alterar la oferta</t>
  </si>
  <si>
    <t>Designación y facultades del representante del consorcio o unión temporal y reglas básicas de responsabilidad.</t>
  </si>
  <si>
    <t>4.1.2.3 num. 3</t>
  </si>
  <si>
    <t>Verificar documento de conformación.</t>
  </si>
  <si>
    <t>SÍ, si no altera la estructura ofertada</t>
  </si>
  <si>
    <t>Documento de conformación identifica actividades, obligaciones, experiencia, personal, certificaciones, recursos o capacidades aportadas por cada integrante.</t>
  </si>
  <si>
    <t>4.1.2.3 num. 9</t>
  </si>
  <si>
    <t>Debe permitir asociar cada habilitación y capacidad con el integrante que materialmente la ejecutará.</t>
  </si>
  <si>
    <t>SÍ, aclarable sin redistribuir materialmente la oferta</t>
  </si>
  <si>
    <t>Estructura plural integrada por máximo dos (2) integrantes.</t>
  </si>
  <si>
    <t>Verificar número de integrantes.</t>
  </si>
  <si>
    <t>Documento de conformación suscrito antes o el mismo día de presentación de la propuesta.</t>
  </si>
  <si>
    <t>Verificar fecha de suscripción.</t>
  </si>
  <si>
    <t>NO, si fue constituido después del cierre</t>
  </si>
  <si>
    <t>Vigencia del consorcio o unión temporal igual al plazo del contrato más tres (3) años.</t>
  </si>
  <si>
    <t>4.1.2.3 num. 6</t>
  </si>
  <si>
    <t>Ver alerta en hoja 'Guía y Fuentes': Formatos 7 y 8 mencionan dos años adicionales.</t>
  </si>
  <si>
    <t>SÍ, sujeto a criterio jurídico por inconsistencia interna del pliego</t>
  </si>
  <si>
    <t>Autorizaciones de Juntas Directivas, Asambleas u órgano competente de los integrantes para presentar oferta, suscribir y liquidar el contrato en estructura plural, cuando aplique.</t>
  </si>
  <si>
    <t>4.1.2.3 num. 5</t>
  </si>
  <si>
    <t>Verificar actas/autorizaciones.</t>
  </si>
  <si>
    <t>SÍ, si existían antes del cierre</t>
  </si>
  <si>
    <t>La denominación del consorcio o unión temporal no utiliza la palabra CORABASTOS.</t>
  </si>
  <si>
    <t>4.1.2.3 num. 10</t>
  </si>
  <si>
    <t>El pliego establece prohibición expresa.</t>
  </si>
  <si>
    <t>Constitución de la persona jurídica proponente o al menos uno de los integrantes con mínimo diez (10) años de anterioridad al cierre.</t>
  </si>
  <si>
    <t>4.1.5</t>
  </si>
  <si>
    <t>Verificar fecha de constitución.</t>
  </si>
  <si>
    <t>Ausencia de inhabilidades, incompatibilidades y prohibiciones aplicables.</t>
  </si>
  <si>
    <t>4.1.7</t>
  </si>
  <si>
    <t>Verificar declaraciones y fuentes oficiales disponibles.</t>
  </si>
  <si>
    <t>NO cuando la causal exista</t>
  </si>
  <si>
    <t>Certificación de pago de seguridad social integral y parafiscales durante los últimos seis (6) meses – Formato 3.</t>
  </si>
  <si>
    <t>4.1.8 / Formato 3</t>
  </si>
  <si>
    <t>GLOBAL ZOMAC: 04 FOLIOS
SERACIS: 04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</si>
  <si>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8%2E%20APORTES%20DEGURIDAD%20SOCIAL%2Ezip&amp;parent=%2Fpersonal%2Fcontratacionjuridica%5Fcorabastos%5Fcom%5Fco%2FDocuments%2FDOCUMENTOS%20CP%20004%2D2026%2FEXPEDIENTE%20CONTRACTUAL%20DIGITAL%2F092%5FPresentaci%C3%B3nPropuestas%2FUT%20SERAGLO%202026%2FCOMPONENTE%20HABILITANTE</t>
  </si>
  <si>
    <t>4.1.8. APORTES DEGURIDAD SOCIAL</t>
  </si>
  <si>
    <t>Debe estar suscrita por quienes corresponda; cada integrante de estructura plural presenta su certificación.</t>
  </si>
  <si>
    <t>SÍ, conforme reglas del pliego</t>
  </si>
  <si>
    <t>EL FORMATO SUSCRITO POR GLOBAL ZOMAC NO REFIERE PAGO DE APORTES A PARAFISCALES NI CONSIGNA EXPRESAMENTE SU APLICABILIDAD. ADECUAR AL FORMATO ESTABLECIDO</t>
  </si>
  <si>
    <t>Soportes del revisor fiscal o contador: tarjeta profesional, cédula y certificado vigente de la Junta Central de Contadores, cuando aplique.</t>
  </si>
  <si>
    <t>4.1.8</t>
  </si>
  <si>
    <t>Verificar vigencia y ausencia de antecedentes que impidan ejercer.</t>
  </si>
  <si>
    <t>Garantía de seriedad: expedida por aseguradora legalmente constituida, a favor de CORABASTOS, por 10% del presupuesto oficial y vigencia de 90 días desde el cierre.</t>
  </si>
  <si>
    <t>4.1.9</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</si>
  <si>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9%2E%20GARANTIA%20DE%20SERIEDAD%2Epdf&amp;parent=%2Fpersonal%2Fcontratacionjuridica%5Fcorabastos%5Fcom%5Fco%2FDocuments%2FDOCUMENTOS%20CP%20004%2D2026%2FEXPEDIENTE%20CONTRACTUAL%20DIGITAL%2F092%5FPresentaci%C3%B3nPropuestas%2FUT%20SERAGLO%202026%2FCOMPONENTE%20HABILITANTE</t>
  </si>
  <si>
    <t>4.1.9. GARANTIA DE SERIEDAD</t>
  </si>
  <si>
    <t>Verificar cuantía, vigencia, asegurado/beneficiario y tomador.</t>
  </si>
  <si>
    <t>NO respecto de la ausencia de la garantía; otros aspectos revisar subsanabilidad según pliego</t>
  </si>
  <si>
    <t>Garantía de seriedad presentada firmada y acompañada del recibo de pago; en estructura plural identifica al consorcio/UT y a sus integrantes.</t>
  </si>
  <si>
    <t>La no presentación de la garantía junto con el recibo de pago está prevista como rechazo.</t>
  </si>
  <si>
    <t>NO respecto de ausencia simultánea con la oferta</t>
  </si>
  <si>
    <t>RUP vigente: certificado expedido con máximo 30 días calendario de anterioridad al cierre.</t>
  </si>
  <si>
    <t>4.1.10</t>
  </si>
  <si>
    <t>GLOBAL ZOMAC: 100 FOLIOS
SERACIS: 96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</si>
  <si>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10%2E%20RUP%2Ezip&amp;parent=%2Fpersonal%2Fcontratacionjuridica%5Fcorabastos%5Fcom%5Fco%2FDocuments%2FDOCUMENTOS%20CP%20004%2D2026%2FEXPEDIENTE%20CONTRACTUAL%20DIGITAL%2F092%5FPresentaci%C3%B3nPropuestas%2FUT%20SERAGLO%202026%2FCOMPONENTE%20HABILITANTE</t>
  </si>
  <si>
    <t>4.1.10. RUP</t>
  </si>
  <si>
    <t>Verificar vigencia y fecha.</t>
  </si>
  <si>
    <t>RUP – clasificación UNSPSC exigida: 921215 Servicios de guardias y/o 921217 Servicios de sistemas de seguridad, conforme reglas del pliego.</t>
  </si>
  <si>
    <t>En estructura plural cada integrante aporta RUP y al menos uno acredita la clasificación exigida.</t>
  </si>
  <si>
    <t>SÍ, si clasificación existía al cierre</t>
  </si>
  <si>
    <t>Registro Único Tributario – RUT actualizado.</t>
  </si>
  <si>
    <t>4.1.11</t>
  </si>
  <si>
    <t>GLOBAL ZOMAC: 06 FOLIOS
SERACIS: 08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</si>
  <si>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11%2E%20RUT%2Ezip&amp;parent=%2Fpersonal%2Fcontratacionjuridica%5Fcorabastos%5Fcom%5Fco%2FDocuments%2FDOCUMENTOS%20CP%20004%2D2026%2FEXPEDIENTE%20CONTRACTUAL%20DIGITAL%2F092%5FPresentaci%C3%B3nPropuestas%2FUT%20SERAGLO%202026%2FCOMPONENTE%20HABILITANTE</t>
  </si>
  <si>
    <t>4.1.11. RUT</t>
  </si>
  <si>
    <t>En estructura plural, cada integrante presenta RUT.</t>
  </si>
  <si>
    <t>Declaración de actividades legales y origen lícito de recursos – Formato 6.</t>
  </si>
  <si>
    <t>4.1.12 / Formato 6</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</si>
  <si>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12%2E%20ACTIVIDADES%20LEGALES%2Ezip&amp;parent=%2Fpersonal%2Fcontratacionjuridica%5Fcorabastos%5Fcom%5Fco%2FDocuments%2FDOCUMENTOS%20CP%20004%2D2026%2FEXPEDIENTE%20CONTRACTUAL%20DIGITAL%2F092%5FPresentaci%C3%B3nPropuestas%2FUT%20SERAGLO%202026%2FCOMPONENTE%20HABILITANTE</t>
  </si>
  <si>
    <t>4.1.12. ACTIVIDADES LEGALES</t>
  </si>
  <si>
    <t>Verificar documento suscrito. Ver alerta de inconsistencia de numeración/contenido en 'Guía y Fuentes'.</t>
  </si>
  <si>
    <t>EL FORMATO DILIGENCIADO POR GLOBAL ZOMAC NO DECLARA LA LICITUD DE LOS RECURSOS NI AUTORIZA A CORABASTOS PARA VERIFICACIÓN ANTE AUTORIDADES Y FUENTES AUTORIZADAS</t>
  </si>
  <si>
    <t>Antecedentes disciplinarios de persona jurídica y representante legal, con expedición no mayor a 30 días calendario; en plural, de integrantes y sus representantes.</t>
  </si>
  <si>
    <t>4.1.13</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</si>
  <si>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13%2E%20ANTECEDENTES%20DISCIPLINARIOS%2Ezip&amp;parent=%2Fpersonal%2Fcontratacionjuridica%5Fcorabastos%5Fcom%5Fco%2FDocuments%2FDOCUMENTOS%20CP%20004%2D2026%2FEXPEDIENTE%20CONTRACTUAL%20DIGITAL%2F092%5FPresentaci%C3%B3nPropuestas%2FUT%20SERAGLO%202026%2FCOMPONENTE%20HABILITANTE</t>
  </si>
  <si>
    <t xml:space="preserve">
4.1.13 ANTECEDENTES DISCIPLINARIOS</t>
  </si>
  <si>
    <t>Consulta/soporte Procuraduría General de la Nación.</t>
  </si>
  <si>
    <t>Antecedentes fiscales del proponente y representante legal, con expedición no mayor a 30 días calendario; en plural, de integrantes y sus representantes.</t>
  </si>
  <si>
    <t>4.1.14</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</si>
  <si>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14%2E%20ANTECEDENTES%20FISCALES%2Ezip&amp;parent=%2Fpersonal%2Fcontratacionjuridica%5Fcorabastos%5Fcom%5Fco%2FDocuments%2FDOCUMENTOS%20CP%20004%2D2026%2FEXPEDIENTE%20CONTRACTUAL%20DIGITAL%2F092%5FPresentaci%C3%B3nPropuestas%2FUT%20SERAGLO%202026%2FCOMPONENTE%20HABILITANTE</t>
  </si>
  <si>
    <t xml:space="preserve">
4.1.14 ANTECEDENTES FISCALES</t>
  </si>
  <si>
    <t>Consulta/soporte Contraloría General de la República.</t>
  </si>
  <si>
    <t>Antecedentes judiciales vigentes del representante legal, con expedición no mayor a 30 días calendario.</t>
  </si>
  <si>
    <t>4.1.15</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</si>
  <si>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15%2E%20ANTECEDENTES%20JUDICIALES%2Ezip&amp;parent=%2Fpersonal%2Fcontratacionjuridica%5Fcorabastos%5Fcom%5Fco%2FDocuments%2FDOCUMENTOS%20CP%20004%2D2026%2FEXPEDIENTE%20CONTRACTUAL%20DIGITAL%2F092%5FPresentaci%C3%B3nPropuestas%2FUT%20SERAGLO%202026%2FCOMPONENTE%20HABILITANTE</t>
  </si>
  <si>
    <t>4.1.15 ANTECEDENTES JUDICIALES</t>
  </si>
  <si>
    <t>Consulta/soporte Policía Nacional.</t>
  </si>
  <si>
    <t>Antecedentes REDAM y RNMC vigentes del representante legal, con expedición no mayor a 30 días calendario.</t>
  </si>
  <si>
    <t>4.1.16</t>
  </si>
  <si>
    <t>GLOBAL ZOMAC: 03 FOLIOS
SERACIS: 03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</si>
  <si>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16%2E%20REDAM%20Y%20RNMC%2Ezip&amp;parent=%2Fpersonal%2Fcontratacionjuridica%5Fcorabastos%5Fcom%5Fco%2FDocuments%2FDOCUMENTOS%20CP%20004%2D2026%2FEXPEDIENTE%20CONTRACTUAL%20DIGITAL%2F092%5FPresentaci%C3%B3nPropuestas%2FUT%20SERAGLO%202026%2FCOMPONENTE%20HABILITANTE</t>
  </si>
  <si>
    <t>4.1.16 REDAM Y RNMC</t>
  </si>
  <si>
    <t>Verificar certificados/consultas exigidos.</t>
  </si>
  <si>
    <t>Compromiso anticorrupción diligenciado y suscrito – Formato 9.</t>
  </si>
  <si>
    <t>4.1.18 / Formato 9</t>
  </si>
  <si>
    <t>El Capítulo VII contempla causal expresa por no presentar el formato.</t>
  </si>
  <si>
    <t>SÍ, sujeto a la regla específica de rechazo por no presentación</t>
  </si>
  <si>
    <t>VERIFICACIÓN DE REQUISITOS MÍNIMOS HABILITANTES – CAPACIDAD TÉCNICA</t>
  </si>
  <si>
    <t>Experiencia general: máximo tres (3) contratos ejecutados y terminados, registrados en el RUP, relacionados con el objeto y clasificados en códigos 921215 y/o 921217.</t>
  </si>
  <si>
    <t>4.3.1 / 4.3.1.1</t>
  </si>
  <si>
    <t>12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</si>
  <si>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t>
  </si>
  <si>
    <t>4.3.1. EXPERIENCIA</t>
  </si>
  <si>
    <t>Relacionar máximo tres contratos. Si se presentan más, el pliego indica que se tendrán en cuenta los tres primeros.</t>
  </si>
  <si>
    <t>SÍ, si la experiencia existía al cierre</t>
  </si>
  <si>
    <t>Experiencia general: sumatoria del valor ejecutado de los contratos válidos, expresada en SMMLV, igual o superior al 100% del presupuesto oficial estimado.</t>
  </si>
  <si>
    <t>4.3.1.1 / 4.3.1.3</t>
  </si>
  <si>
    <t>Verificar valores registrados y reglas para experiencia ejecutada en consorcio/UT.</t>
  </si>
  <si>
    <t>SÍ, si acredita experiencia existente al cierre</t>
  </si>
  <si>
    <t>Experiencia general: contratos celebrados, ejecutados y/o terminados dentro de los últimos diez (10) años a la fecha de cierre.</t>
  </si>
  <si>
    <t>4.3.1.3</t>
  </si>
  <si>
    <t>Verificar fechas.</t>
  </si>
  <si>
    <t>Proponente plural: todos los integrantes aportan al menos un certificado de experiencia; uno aporta mínimo 50% de la experiencia solicitada y los demás según porcentaje de participación.</t>
  </si>
  <si>
    <t>TODOS</t>
  </si>
  <si>
    <t>Aplicar reglas de participación y acumulación del pliego.</t>
  </si>
  <si>
    <t>SÍ, si experiencia existía al cierre</t>
  </si>
  <si>
    <t>Experiencia específica: operación de mínimo ochenta (80) puestos de vigilancia durante 24 horas, acreditable mediante sumatoria hasta máximo tres contratos/certificaciones.</t>
  </si>
  <si>
    <t>4.3.1.2</t>
  </si>
  <si>
    <t>No es necesario acreditar los 80 puestos en un solo contrato.</t>
  </si>
  <si>
    <t>SE ACREDITA LA EXPERIENCIA, PERO FALTA DILIGENCIAR LA PARTE B DEL FORMATO 10</t>
  </si>
  <si>
    <t>Experiencia específica: mínimo tres (3) años acumulados en vigilancia fija y móvil.</t>
  </si>
  <si>
    <t>Sumar periodos acreditados conforme al pliego.</t>
  </si>
  <si>
    <t>Experiencia específica: mínimo tres (3) años acumulados en servicios armados y no armados.</t>
  </si>
  <si>
    <t>Sumar periodos acreditados.</t>
  </si>
  <si>
    <t>Experiencia específica: mínimo tres (3) años acumulados en monitoreo o medios tecnológicos.</t>
  </si>
  <si>
    <t>Experiencia específica: al menos una certificación corresponde a central de abastecimiento, centro logístico, terminal, aeropuerto, puerto, parque industrial, centro comercial o complejo con alta afluencia de público.</t>
  </si>
  <si>
    <t>Verificar naturaleza del escenario y, cuando corresponda, evidencia de alta afluencia.</t>
  </si>
  <si>
    <t>SEDES EDUCATIVAS DE LA SED DE BOGOTÁ</t>
  </si>
  <si>
    <t>Certificaciones/actas de experiencia contienen información mínima exigida: objeto, contratante, contacto, fechas, valor, estado ejecutado/terminado, constancia satisfactoria, fecha y firma de quien certifica.</t>
  </si>
  <si>
    <t>Puede complementarse con contratos, actas, informes oficiales y anexos técnicos para validar información no contenida en RUP.</t>
  </si>
  <si>
    <t>SÍ, mediante aclaración/soporte de experiencia existente</t>
  </si>
  <si>
    <t>Experiencia entre particulares: certificación de facturación posterior a la terminación expedida por revisor fiscal/contador, con tarjeta profesional y antecedentes de JCC.</t>
  </si>
  <si>
    <t>Aplicar únicamente a experiencia entre particulares.</t>
  </si>
  <si>
    <t>NO SE APORTA CERTIFICADO DE FACTURACIÓN  PARA PACTIA Y ESU</t>
  </si>
  <si>
    <t>Certificado de conocimiento de la modalidad del servicio y compromiso de cumplimiento de especificaciones técnicas, suscrito por representante legal del oferente singular o plural y por cada integrante.</t>
  </si>
  <si>
    <t>4.3.2</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</si>
  <si>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2%2E%20MODALIDAD%20DEL%20SERVICIO%2Ezip&amp;parent=%2Fpersonal%2Fcontratacionjuridica%5Fcorabastos%5Fcom%5Fco%2FDocuments%2FDOCUMENTOS%20CP%20004%2D2026%2FEXPEDIENTE%20CONTRACTUAL%20DIGITAL%2F092%5FPresentaci%C3%B3nPropuestas%2FUT%20SERAGLO%202026%2FCOMPONENTE%20HABILITANTE</t>
  </si>
  <si>
    <t>4.3.2. MODALIDAD DEL SERVICIO</t>
  </si>
  <si>
    <t>Debe aceptar integralmente modalidades, condiciones y documentos técnicos del proceso.</t>
  </si>
  <si>
    <t>SÍ, sin modificar oferta</t>
  </si>
  <si>
    <t>LOS INTEGRANTES DE LA UT NO FIRMARON EL COMPROMISO, SÓLO LA PERSONA PLURAL</t>
  </si>
  <si>
    <t>Aceptación de las modalidades: vigilancia fija, móvil, con arma, sin arma, escolta, medios tecnológicos y centro de operación, conforme al pliego.</t>
  </si>
  <si>
    <t>Verificar ausencia de salvedades o condicionamientos.</t>
  </si>
  <si>
    <t>Aceptación del lugar de prestación del servicio: CORABASTOS, Av. Carrera 80 No. 2-51 Bogotá D.C. y propiedades anexas.</t>
  </si>
  <si>
    <t>4.3.2 num. 2</t>
  </si>
  <si>
    <t>Verificar certificado.</t>
  </si>
  <si>
    <t>Aceptación de reglas de ubicación, distribución y eventual reubicación de puestos dentro de las cantidades, modalidades, jornadas y recursos contratados.</t>
  </si>
  <si>
    <t>4.3.2 num. 3</t>
  </si>
  <si>
    <t>No debe implicar aceptación de prestaciones adicionales no previstas.</t>
  </si>
  <si>
    <t>Programa de salud ocupacional, bienestar y capacitación para el personal, con mínimo un (1) reentrenamiento de polígono durante la vigencia contractual.</t>
  </si>
  <si>
    <t>4.3.2 num. 5</t>
  </si>
  <si>
    <t>01 ARCHIVO EXCEL
10 ARCHIVOS PDF</t>
  </si>
  <si>
    <t>Documento exigido con la propuesta.</t>
  </si>
  <si>
    <t>Licencia de funcionamiento vigente de la Superintendencia de Vigilancia y Seguridad Privada, legible e íntegra.</t>
  </si>
  <si>
    <t>4.3.4.1 / 4.5</t>
  </si>
  <si>
    <t>GLOBAL ZOMAC: 39 FOLIOS
SERACIS: 25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</si>
  <si>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1%2E%20LICENCIA%20DE%20FUNCIONAMIENTO%2Ezip&amp;parent=%2Fpersonal%2Fcontratacionjuridica%5Fcorabastos%5Fcom%5Fco%2FDocuments%2FDOCUMENTOS%20CP%20004%2D2026%2FEXPEDIENTE%20CONTRACTUAL%20DIGITAL%2F092%5FPresentaci%C3%B3nPropuestas%2FUT%20SERAGLO%202026%2FCOMPONENTE%20HABILITANTE</t>
  </si>
  <si>
    <t>4.3.4.1 LICENCIA DE FUNCIONAMIENTO</t>
  </si>
  <si>
    <t>Verificar vigencia al cierre y autorización para operar donde se presta el servicio.</t>
  </si>
  <si>
    <t>NO si no existe habilitación; renovación en trámite se analiza conforme art. 35 D. 019/2012</t>
  </si>
  <si>
    <t>Licencia de funcionamiento cubre las modalidades requeridas: fija, móvil, con armas, sin armas, medios tecnológicos, escolta a personas/vehículos/mercancías y servicio conexo de consultoría/asesoría/investigación cuando corresponda.</t>
  </si>
  <si>
    <t>No se exige modalidad canina.</t>
  </si>
  <si>
    <t>NO si la modalidad necesaria no estaba habilitada al cierre</t>
  </si>
  <si>
    <t>En estructura plural, cada integrante que preste materialmente el servicio de vigilancia acredita su licencia y las modalidades que asumirá.</t>
  </si>
  <si>
    <t>4.3.4.1</t>
  </si>
  <si>
    <t>GLOBAL ZOMAC: 39 FOLIOS
SERACIS: 25 FOLIOS
UT 04 FOLIOS</t>
  </si>
  <si>
    <t>4.3.4.1 LICENCIA DE FUNCIONAMIENTO
4.1.2.3. CONFORMACIÓN UT</t>
  </si>
  <si>
    <t>La licencia es personal e intransferible.</t>
  </si>
  <si>
    <t>NO si quien ejecuta materialmente carece de habilitación</t>
  </si>
  <si>
    <t>EN LA CONFORMACIÓN DE LA UT SE IDENTIFICAN LAS ACTIVIDADES Y ALCANCE DE CADA INTEGRANTE DE LA UT</t>
  </si>
  <si>
    <t>Domicilio principal o sucursal en Bogotá autorizado por la Superintendencia; en plural, por cada integrante que preste materialmente el servicio en Bogotá.</t>
  </si>
  <si>
    <t>4.3.4.2</t>
  </si>
  <si>
    <t>GLOBAL ZOMAC: 03 FOLIOS, 10 FOLIOS
SERACIS: 06 FOLIOS, 25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</si>
  <si>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2%2E%20SUCURSAL%20BOGOT%C3%81%2Ezip&amp;parent=%2Fpersonal%2Fcontratacionjuridica%5Fcorabastos%5Fcom%5Fco%2FDocuments%2FDOCUMENTOS%20CP%20004%2D2026%2FEXPEDIENTE%20CONTRACTUAL%20DIGITAL%2F092%5FPresentaci%C3%B3nPropuestas%2FUT%20SERAGLO%202026%2FCOMPONENTE%20HABILITANTE</t>
  </si>
  <si>
    <t>4.3.4.2. SUCURSAL BOGOTÁ</t>
  </si>
  <si>
    <t>Verificar acto/autorización.</t>
  </si>
  <si>
    <t>SÍ, si la autorización existía al cierre</t>
  </si>
  <si>
    <t>Comunicaciones: autorización MinTIC vigente para uso de espectro cuando se opere infraestructura propia, o contrato/acuerdo vigente con operador autorizado cuando se use solución alternativa.</t>
  </si>
  <si>
    <t>4.3.4.3 / 4.5</t>
  </si>
  <si>
    <t>15 FOLIOS
UT 04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</si>
  <si>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3%2E%20LICENCIA%20DE%20COMUNICACIONES%2Ezip&amp;parent=%2Fpersonal%2Fcontratacionjuridica%5Fcorabastos%5Fcom%5Fco%2FDocuments%2FDOCUMENTOS%20CP%20004%2D2026%2FEXPEDIENTE%20CONTRACTUAL%20DIGITAL%2F092%5FPresentaci%C3%B3nPropuestas%2FUT%20SERAGLO%202026%2FCOMPONENTE%20HABILITANTE</t>
  </si>
  <si>
    <t>4.3.4.3. LICENCIA DE COMUNICACIONES
4.1.2.3. CONFORMACIÓN UT</t>
  </si>
  <si>
    <t>En plural puede acreditarlo el integrante responsable del componente, identificado en el documento de conformación.</t>
  </si>
  <si>
    <t>SÍ, si la solución/contrato existía al cierre</t>
  </si>
  <si>
    <t>EN LA CONFORMACIÓN DE LA UT SE IDENTIFICA A SERACIS COMO QUIEN SE OBLIGA  EJECUTAR EL COMPONENTE DE COMUNICACIONES Y DE MONITOREO TECNOLÓGICO</t>
  </si>
  <si>
    <t>Licencia/autorización para operación de medios tecnológicos.</t>
  </si>
  <si>
    <t>4.3.4.4</t>
  </si>
  <si>
    <t>GLOBAL ZOMAC: 39 FOLIOS
SERACIS: 38 FOLIOS
UT 04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</si>
  <si>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4%2E%20MEDIO%20TECNOLOGICO%2Ezip&amp;parent=%2Fpersonal%2Fcontratacionjuridica%5Fcorabastos%5Fcom%5Fco%2FDocuments%2FDOCUMENTOS%20CP%20004%2D2026%2FEXPEDIENTE%20CONTRACTUAL%20DIGITAL%2F092%5FPresentaci%C3%B3nPropuestas%2FUT%20SERAGLO%202026%2FCOMPONENTE%20HABILITANTE</t>
  </si>
  <si>
    <t>4.3.4.4. MEDIO TECNOLOGICO</t>
  </si>
  <si>
    <t>En plural la acredita el integrante que asuma materialmente el componente.</t>
  </si>
  <si>
    <t>NO si la habilitación requerida no existía; renovación en trámite según art. 35 D. 019/2012</t>
  </si>
  <si>
    <t>Autorización de uniformes y distintivos expedida por la Superintendencia de Vigilancia y Seguridad Privada.</t>
  </si>
  <si>
    <t>4.3.4.5 / 4.5</t>
  </si>
  <si>
    <t>GLOBAL ZOMAC: 07 FOLIOS
SERACIS: 07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</si>
  <si>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5%2E%20UNIFORMES%2Ezip&amp;parent=%2Fpersonal%2Fcontratacionjuridica%5Fcorabastos%5Fcom%5Fco%2FDocuments%2FDOCUMENTOS%20CP%20004%2D2026%2FEXPEDIENTE%20CONTRACTUAL%20DIGITAL%2F092%5FPresentaci%C3%B3nPropuestas%2FUT%20SERAGLO%202026%2FCOMPONENTE%20HABILITANTE</t>
  </si>
  <si>
    <t>4.3.4.5. UNIFORMES</t>
  </si>
  <si>
    <t>En plural, cada integrante que suministre personal uniformado.</t>
  </si>
  <si>
    <t>SÍ, considerando renovación en trámite conforme pliego</t>
  </si>
  <si>
    <t>Carta de compromiso de formular antes del inicio un plan de acción estratégico articulado con la estrategia integral de seguridad del Distrito y cuadrantes de Policía.</t>
  </si>
  <si>
    <t>4.3.4.6</t>
  </si>
  <si>
    <t>03 FOLIOS
43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</si>
  <si>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6%2E%20PLAN%20DE%20ACCI%C3%93N%20ESTRATEGICO%2Ezip&amp;parent=%2Fpersonal%2Fcontratacionjuridica%5Fcorabastos%5Fcom%5Fco%2FDocuments%2FDOCUMENTOS%20CP%20004%2D2026%2FEXPEDIENTE%20CONTRACTUAL%20DIGITAL%2F092%5FPresentaci%C3%B3nPropuestas%2FUT%20SERAGLO%202026%2FCOMPONENTE%20HABILITANTE</t>
  </si>
  <si>
    <t>4.3.4.6. PLAN DE ACCIÓN ESTRATEGICO</t>
  </si>
  <si>
    <t>Formato libre; en estructura plural lo cumple la estructura.</t>
  </si>
  <si>
    <t>SE APORTA CARTA DE COMPROMISO Y PLAN ESTRATÉGICO</t>
  </si>
  <si>
    <t>Certificado de multas y sanciones de la Superintendencia de Vigilancia y Seguridad Privada, vigente y expedido dentro de los 90 días anteriores al cierre.</t>
  </si>
  <si>
    <t>4.3.4.7</t>
  </si>
  <si>
    <t>GLOBAL ZOMAC SVSP: 01 FOLIO
SERACIS SVSP: 01 FOLIO</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</si>
  <si>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7%2E%20MULTAS%20Y%20SANCIONES%2Ezip&amp;parent=%2Fpersonal%2Fcontratacionjuridica%5Fcorabastos%5Fcom%5Fco%2FDocuments%2FDOCUMENTOS%20CP%20004%2D2026%2FEXPEDIENTE%20CONTRACTUAL%20DIGITAL%2F092%5FPresentaci%C3%B3nPropuestas%2FUT%20SERAGLO%202026%2FCOMPONENTE%20HABILITANTE</t>
  </si>
  <si>
    <t>4.3.4.7. MULTAS Y SANCIONES</t>
  </si>
  <si>
    <t>En plural, cada integrante. La sola existencia de sanciones no genera rechazo salvo inhabilidad/prohibición.</t>
  </si>
  <si>
    <t>EL CERTIFICADO APORTADO POR SERACIS CUENTA CON FECHA DE EXPEDICIÓN DEL 26 DE MARZO DEL 2026 CON VIGENCIA DE 90 DÍAS AL 26 DE JUNIO DEL 2026, FECHA QUE NO CUBRE LOS 90 DÍAS ANTERIORES AL CIERRE DE LA CONVOCATORIA</t>
  </si>
  <si>
    <t>Certificado de la Superintendencia de Industria y Comercio expedido dentro de los 30 días hábiles anteriores al cierre.</t>
  </si>
  <si>
    <t>GLOBAL ZOMAC SIC: 01 FOLIO
SERACIS SIC: 01 FOLIO</t>
  </si>
  <si>
    <t>En plural, cada integrante.</t>
  </si>
  <si>
    <t>Certificado del departamento de registro y control de armas, conforme listado de autorizaciones, permisos y licencias del numeral 4.5.</t>
  </si>
  <si>
    <t>4.5</t>
  </si>
  <si>
    <t>GLOBAL ZOMAC: 11 FOLIOS
SERACIS: 33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</si>
  <si>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8%2E3%2E%20ELEMENTOS%20PARA%20LA%20PRESTACI%C3%93N%20DEL%20SERVICIO%2Ezip&amp;parent=%2Fpersonal%2Fcontratacionjuridica%5Fcorabastos%5Fcom%5Fco%2FDocuments%2FDOCUMENTOS%20CP%20004%2D2026%2FEXPEDIENTE%20CONTRACTUAL%20DIGITAL%2F092%5FPresentaci%C3%B3nPropuestas%2FUT%20SERAGLO%202026%2FCOMPONENTE%20HABILITANTE</t>
  </si>
  <si>
    <t>4.3.8.3. ELEMENTOS PARA LA PRESTACIÓN DEL SERVICIO</t>
  </si>
  <si>
    <t>Verificar documento y vigencia aplicable.</t>
  </si>
  <si>
    <t>SÍ, si la habilitación existía al cierre</t>
  </si>
  <si>
    <t>SERACIS CUENTA CON 61 ARMAS CON VENCIMIENTO PRÓXIMO ENTRE AGOSTO Y NOVIEMBRE DEL 2026; NO OBSTANTE, CUMPLE CON EL NÚMERO DE ARMAS REQUERIDAS PARA LA PRESTACIÓN DEL SERVICIO</t>
  </si>
  <si>
    <t>Aceptación del personal mínimo requerido y del esquema de 270 personas / 96 puestos.</t>
  </si>
  <si>
    <t>4.3.5 / Formato 4</t>
  </si>
  <si>
    <t>01 FOLIO</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</si>
  <si>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5%2E%20PERSONAL%20MINIMO%20REQUERIDO%2Epdf&amp;parent=%2Fpersonal%2Fcontratacionjuridica%5Fcorabastos%5Fcom%5Fco%2FDocuments%2FDOCUMENTOS%20CP%20004%2D2026%2FEXPEDIENTE%20CONTRACTUAL%20DIGITAL%2F092%5FPresentaci%C3%B3nPropuestas%2FUT%20SERAGLO%202026%2FCOMPONENTE%20HABILITANTE</t>
  </si>
  <si>
    <t>4.3.5. PERSONAL MINIMO REQUERIDO</t>
  </si>
  <si>
    <t>Verificar suscripción del anexo/carta de compromiso.</t>
  </si>
  <si>
    <t>SÍ, sin modificar cantidades mínimas</t>
  </si>
  <si>
    <t>Director del contrato: una (1) persona; formación profesional en áreas admitidas y especialización en áreas admitidas o afines.</t>
  </si>
  <si>
    <t>4.3.6.1</t>
  </si>
  <si>
    <t>07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</si>
  <si>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1%2E%20DIRECTOR%2Ezip&amp;parent=%2Fpersonal%2Fcontratacionjuridica%5Fcorabastos%5Fcom%5Fco%2FDocuments%2FDOCUMENTOS%20CP%20004%2D2026%2FEXPEDIENTE%20CONTRACTUAL%20DIGITAL%2F092%5FPresentaci%C3%B3nPropuestas%2FUT%20SERAGLO%202026%2FCOMPONENTE%20HABILITANTE</t>
  </si>
  <si>
    <t>4.3.6.2.1. DIRECTOR</t>
  </si>
  <si>
    <t>Con la propuesta deben presentarse soportes idóneos.</t>
  </si>
  <si>
    <t>SÍ, si el perfil existía al cierre</t>
  </si>
  <si>
    <t xml:space="preserve">PROFESIONAL EN ADMINISTRACIÓN DE EMPRESAS, U. COOPERATIVA DE COLOMBIA
ESPECIALISTA EN ADMINISTRACIÓN DE LA SEGURIDAD U. MILITAR NUEVA GRANADA
</t>
  </si>
  <si>
    <t>Director del contrato: mínimo ocho (8) años de experiencia profesional y mínimo cinco (5) años en cargos directivos/operativos equivalentes.</t>
  </si>
  <si>
    <t>La equivalencia funcional se verifica por funciones certificadas, no por el nombre del cargo.</t>
  </si>
  <si>
    <t>CERTIFICADO DE VINCULACIÓN CON SERACIS DESDE EL AÑO 2001</t>
  </si>
  <si>
    <t>Director del contrato: experiencia en al menos dos (2) contratos ejecutados en los escenarios de alta afluencia definidos por el pliego.</t>
  </si>
  <si>
    <t>Verificar certificaciones.</t>
  </si>
  <si>
    <t>SI BIEN LA CERTIFICACIÓN EXPEDIDA INDICA EN LA EXPERIENCIA LA FUNCIÓN DE "8. Liderar la supervisión y coordinación de contratos de vigilancia y seguridad privada ejecutados para entidades del sector público, Centrales de abastecimiento, Terminales de transporte, Aeropuertos, Puertos, 
Centros logísticos. Parques industriales, Grandes superficies, Centros comerciales, Infraestructuras con atención masiva de público.", NO SE REFIERE UN COMPLEJO DE ALTA AFLUENCIA DE FORMA CONCRETA, QUE PERMITA VERIFICAR LA EXPERIENCIA REQUERIDA</t>
  </si>
  <si>
    <t>Profesional SST: un (1) profesional con título/especialización admisible y licencia vigente para ejercer en SST/Salud Ocupacional.</t>
  </si>
  <si>
    <t>4.3.6.2</t>
  </si>
  <si>
    <t>38 FOLIOS</t>
  </si>
  <si>
    <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20LIDER%20SST%2Ezip&amp;parent=%2Fpersonal%2Fcontratacionjuridica%5Fcorabastos%5Fcom%5Fco%2FDocuments%2FDOCUMENTOS%20CP%20004%2D2026%2FEXPEDIENTE%20CONTRACTUAL%20DIGITAL%2F092%5FPresentaci%C3%B3nPropuestas%2FUT%20SERAGLO%202026%2FCOMPONENTE%20HABILITANTE</t>
  </si>
  <si>
    <t xml:space="preserve">4.3.6.2 Profesional en seguridad y salud en el trabajo (no exclusivo) </t>
  </si>
  <si>
    <t>Con la propuesta deben presentarse hoja de vida y soportes.</t>
  </si>
  <si>
    <t>SÍ, si condición existía al cierre</t>
  </si>
  <si>
    <t>PROFESIONAL EN SALUD OCUPACIONAL DE LA UNIVERSIDAD DEL TOLIMA.</t>
  </si>
  <si>
    <t>Profesional SST: curso virtual de 50 horas y actualización de 20 horas cuando aplique.</t>
  </si>
  <si>
    <t>Verificar certificados.</t>
  </si>
  <si>
    <t>SÍ, si requisito existía al cierre</t>
  </si>
  <si>
    <t>CURSO DE FORMACION EN SISTEMA DE GESTION DE LA SEGURIDAD Y SALUD EN EL TRABAJO SG-SST, EXPEDIDO POR EL SENA CON INTESIDAD DE 50 HORAS.</t>
  </si>
  <si>
    <t>Profesional SST: mínimo cinco (5) años de experiencia profesional en SST, incluyendo experiencia como líder, contados desde la licencia.</t>
  </si>
  <si>
    <t>Verificar fechas y soportes.</t>
  </si>
  <si>
    <t>CERITIFACADO DE EXPERIENCIA DE 5 AÑOS COMO COORDINADORA EN EL SISTEMA DE GESTION DE SEGURIDAD Y SALUD EN EL TRABAJO EXPEDIDO POR EL LABORATORIO CLINICO SANTA LUCIA IPS S.A.S QUE EQUIVALE A LIDERAR U PROCESO POR ENDE APLICA EXPERIENCIA ESPECIFICA.</t>
  </si>
  <si>
    <t>Profesional SST: mínimo cinco (5) años como líder SST y vinculación laboral con el proponente mínimo un (1) año, acreditada con planilla de aportes; no se aceptan pagos retroactivos.</t>
  </si>
  <si>
    <t>En plural puede ser acreditado por uno de sus integrantes.</t>
  </si>
  <si>
    <t>SÍ, si vinculación existía al cierre</t>
  </si>
  <si>
    <t>PRESENTA CERTIFICADO COMO COORDINADORA EN EL SISTEMA DE GESTION DE SEGURIDAD Y SALUD EN EL TRABAJO POR MAS DE UN AÑO EN LA EMPRESA SERACIS LTDA, SOPORTADO CON LAS PLANILLAS DE APORTES AL SISTEMA DE SEGURIDAD SOCIAL.</t>
  </si>
  <si>
    <t>Coordinadores de dispositivo: tres (3) personas diferentes, cada una con formación profesional en áreas admitidas.</t>
  </si>
  <si>
    <t>4.3.6.3</t>
  </si>
  <si>
    <t>30 FOLIOS</t>
  </si>
  <si>
    <t>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3%2E%20COORDINADORES%2Ezip&amp;parent=%2Fpersonal%2Fcontratacionjuridica%5Fcorabastos%5Fcom%5Fco%2FDocuments%2FDOCUMENTOS%20CP%20004%2D2026%2FEXPEDIENTE%20CONTRACTUAL%20DIGITAL%2F092%5FPresentaci%C3%B3nPropuestas%2FUT%20SERAGLO%202026%2FCOMPONENTE%20HABILITANTE</t>
  </si>
  <si>
    <t>4.3.6.3 Coordinadores de dispositivo</t>
  </si>
  <si>
    <t>Con la propuesta deben presentarse hojas de vida y soportes.</t>
  </si>
  <si>
    <t>SÍ, si perfiles existían al cierre</t>
  </si>
  <si>
    <t>LOS TRES CANDIDATOS  SON PROFESIONALES EN ADMINISTRACION DE EMPRESAS, ADMINISTRACION POLICIAL Y ABOGADO, ACREDITADOS CON MAS DE 5 AÑOS DE EXPERIENCIA.</t>
  </si>
  <si>
    <t>Coordinadores de dispositivo: cada uno acredita mínimo cinco (5) años de experiencia profesional y tres (3) años de experiencia específica en cargos equivalentes.</t>
  </si>
  <si>
    <t>Verificar equivalencia por funciones.</t>
  </si>
  <si>
    <r>
      <rPr>
        <sz val="11"/>
        <color rgb="FF000000"/>
        <rFont val="Carlito"/>
      </rPr>
      <t>SI BIEN LA CERTIFICACIÓN EXPEDIDA INDICA  LA EXPERIENCIA COMO COORDINADORES, EN CUANTO a la equivalencia de sus funciones no acredita  "</t>
    </r>
    <r>
      <rPr>
        <b/>
        <sz val="11"/>
        <color rgb="FF000000"/>
        <rFont val="Carlito"/>
      </rPr>
      <t>Experiencia relacionada</t>
    </r>
    <r>
      <rPr>
        <sz val="11"/>
        <color rgb="FF000000"/>
        <rFont val="Carlito"/>
      </rPr>
      <t>. con mínimo dos (2) contratos ejecutados en centrales de abastecimiento, centros logísticos, centros comerciales y, en general, complejos con alta afluencia de público. Cuando se invoquen escenarios distintos de los expresamente enunciados, el proponente deberá acreditar el aforo o la condición objetiva que permita establecer la alta afluencia de público".</t>
    </r>
  </si>
  <si>
    <t>Coordinadores de dispositivo: experiencia relacionada en mínimo dos (2) contratos en escenarios de alta afluencia.</t>
  </si>
  <si>
    <t>Cuando se aleguen otros escenarios debe acreditarse aforo/condición objetiva.</t>
  </si>
  <si>
    <t>Supervisores de plataforma / puertas / reacción: doce (12) personas diferentes; cada una profesional, técnica o tecnóloga y con credencial de supervisor.</t>
  </si>
  <si>
    <t>4.3.6.4</t>
  </si>
  <si>
    <t>41 FOLIOS</t>
  </si>
  <si>
    <t>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4%2E%20SUPERVISORES%2Ezip&amp;parent=%2Fpersonal%2Fcontratacionjuridica%5Fcorabastos%5Fcom%5Fco%2FDocuments%2FDOCUMENTOS%20CP%20004%2D2026%2FEXPEDIENTE%20CONTRACTUAL%20DIGITAL%2F092%5FPresentaci%C3%B3nPropuestas%2FUT%20SERAGLO%202026%2FCOMPONENTE%20HABILITANTE</t>
  </si>
  <si>
    <t>4.3.6.4 Supervisores De Plataforma / Puertas / Reacción</t>
  </si>
  <si>
    <t>Con la propuesta deben presentarse titulo profesional, técnico, o tecnólogo,credencial de supervisor y soportes.</t>
  </si>
  <si>
    <t>REUNEN LOS REQUISITOS Y LA EXPERIENCIA  ESPECIFICA MENCIONADA</t>
  </si>
  <si>
    <t>Supervisores de plataforma / puertas / reacción: cada uno acredita mínimo cinco (5) años de experiencia en cargos de supervisión y/u operativos en empresas de vigilancia.</t>
  </si>
  <si>
    <t>CADA SUPERVISOR CUMPLE CON LA EXPERIENCIA  ESPECIFICA DEACUERDO CON LAS CERTIFICACIONES</t>
  </si>
  <si>
    <t>Director, profesional SST, coordinadores y supervisores son personas distintas entre sí y diferentes del representante legal y representantes de integrantes de la estructura plural.</t>
  </si>
  <si>
    <t>4.3.6.4 Nota 1</t>
  </si>
  <si>
    <t>https://corabastosas-my.sharepoint.com/shared?id=%2Fpersonal%2Fcontratacionjuridica%5Fcorabastos%5Fcom%5Fco%2FDocuments%2FDOCUMENTOS%20CP%20004%2D2026%2FEXPEDIENTE%20CONTRACTUAL%20DIGITAL%2F092%5FPresentaci%C3%B3nPropuestas%2FUT%20SERAGLO%202026%2FCOMPONENTE%20HABILITANTE&amp;listurl=%2Fpersonal%2Fcontratacionjuridica%5Fcorabastos%5Fcom%5Fco%2FDocuments&amp;viewid=57f7c43c%2Dc7d8%2D4a12%2D9925%2Dd0e60e4f043d&amp;sharingv2=true&amp;fromShare=true&amp;at=9&amp;CT=1785249799507&amp;OR=OWA%2DNT%2DMail&amp;SI=NonSentItems&amp;SLSync=F&amp;FolderCTID=0x012000708D311B9482934CA6AF1AF737A5DD92</t>
  </si>
  <si>
    <t>Cruzar nombres e identificaciones.</t>
  </si>
  <si>
    <t>SÍ, sin cambiar materialmente la oferta</t>
  </si>
  <si>
    <t>EL DIRECTOR, PROFESIONAL SST,COORDINADORES Y SUPERVISORES SON PERSONAS DISTINSTAS ENTRE SI Y DIFERENTES AL REPRESENTANTE LEGAL.</t>
  </si>
  <si>
    <t>Personal operativo de base: carta de compromiso/certificación del representante legal garantizando disponibilidad y cumplimiento integral de los perfiles; los soportes individuales se verifican antes del acta de inicio.</t>
  </si>
  <si>
    <t>4.3.6.5 Nota 2 / Formato 4</t>
  </si>
  <si>
    <t>No exigir con la oferta los documentos individuales diferidos expresamente al adjudicatario.</t>
  </si>
  <si>
    <t>REFERENCIA – PERSONAL MÍNIMO REQUERIDO SEGÚN NUMERAL 4.3.5</t>
  </si>
  <si>
    <t>Descripción del servicio</t>
  </si>
  <si>
    <t>Personas</t>
  </si>
  <si>
    <t>Puestos</t>
  </si>
  <si>
    <t>Vigilantes puertas de ingreso – 24 h con arma</t>
  </si>
  <si>
    <t>Vigilantes bodegas – 24 h sin arma</t>
  </si>
  <si>
    <t>Vigilante plazoleta bancos – 24 h con arma</t>
  </si>
  <si>
    <t>Vigilantes áreas plataforma / inspección y control – 24 h sin arma</t>
  </si>
  <si>
    <t>Vigilantes recuperación de áreas – 12 h nocturnas L-V sin festivos</t>
  </si>
  <si>
    <t>Operadores de medios tecnológicos – 24 h sin arma</t>
  </si>
  <si>
    <t>Supervisor de medios tecnológicos – 24 h sin arma</t>
  </si>
  <si>
    <t>Coordinador de dispositivo – 24 h sin arma</t>
  </si>
  <si>
    <t>Supervisores plataforma / puertas / reacción – 24 h</t>
  </si>
  <si>
    <t>Vigilante recepción – 12 h diurnas L-V</t>
  </si>
  <si>
    <t>TOTAL</t>
  </si>
  <si>
    <t>GUÍA DE DILIGENCIAMIENTO, CRITERIOS DE DISEÑO Y FUENTES DE REFERENCIA</t>
  </si>
  <si>
    <t>Criterios incorporados</t>
  </si>
  <si>
    <t>Aplicación en el formato</t>
  </si>
  <si>
    <t>Observación</t>
  </si>
  <si>
    <t>Primera columna: requisitos exigidos en el pliego.</t>
  </si>
  <si>
    <t>Las hojas Jurídicos y Técnicos inician con la columna 'Requisito exigido en el pliego'.</t>
  </si>
  <si>
    <t>Cumplimiento literal del criterio suministrado.</t>
  </si>
  <si>
    <t>Columna de cumple o no cumple.</t>
  </si>
  <si>
    <t>Se utiliza resultado preliminar y final con lista CUMPLE / NO CUMPLE / N.A.</t>
  </si>
  <si>
    <t>Evita marcas contradictorias en dos columnas separadas.</t>
  </si>
  <si>
    <t>Identificar el proponente evaluado.</t>
  </si>
  <si>
    <t>La columna 'Proponente evaluado' se alimenta desde la hoja Resumen.</t>
  </si>
  <si>
    <t>Se diligencia una sola vez y se replica automáticamente.</t>
  </si>
  <si>
    <t>Identificar qué empresa del proponente plural aporta el requisito.</t>
  </si>
  <si>
    <t>Columna específica 'Empresa / integrante que aporta el requisito'.</t>
  </si>
  <si>
    <t>Clave para licencias, experiencia, personal y capacidades distribuidas.</t>
  </si>
  <si>
    <t>Trazabilidad documental.</t>
  </si>
  <si>
    <t>Columnas de folio, carpeta/ruta y nombre exacto del documento.</t>
  </si>
  <si>
    <t>Facilita revisión y auditoría posterior.</t>
  </si>
  <si>
    <t>Apartado de causales de rechazo con cumple o no cumple.</t>
  </si>
  <si>
    <t>Hoja independiente 'Causales Rechazo'.</t>
  </si>
  <si>
    <t>CUMPLE = no incurre; NO CUMPLE = incurre.</t>
  </si>
  <si>
    <t>Fuente consultada</t>
  </si>
  <si>
    <t>Tipo</t>
  </si>
  <si>
    <t>URL / referencia</t>
  </si>
  <si>
    <t>Colombia Compra Eficiente – Manual para determinar y verificar requisitos habilitantes</t>
  </si>
  <si>
    <t>Oficial</t>
  </si>
  <si>
    <t>https://operaciones.colombiacompra.gov.co/manuales-guias-y-pliegos-tipo/manuales-y-guias/manual-para-determinar-y-verificar-los-requisitos</t>
  </si>
  <si>
    <t>Colombia Compra Eficiente – Lista de chequeo/evaluación jurídica publicada</t>
  </si>
  <si>
    <t>Pública / oficial</t>
  </si>
  <si>
    <t>https://operaciones.colombiacompra.gov.co/sites/cce_public/files/documentos_adicionales_oc/2._anexo_evaluacion_l1_amp_diana_yepes_0.pdf</t>
  </si>
  <si>
    <t>Colombia Compra Eficiente – Informe de verificación de requisitos jurídicos</t>
  </si>
  <si>
    <t>https://operaciones.colombiacompra.gov.co/sites/cce_public/files/documentos_adicionales_oc/evaluacion_juridica_examenes_medicos2.pdf</t>
  </si>
  <si>
    <t>Universidad de Antioquia – Términos de referencia con fase de requisitos habilitantes</t>
  </si>
  <si>
    <t>Académica / pública</t>
  </si>
  <si>
    <t>https://www.udea.edu.co/wps/wcm/connect/udea/2906c4f5-fa53-46a0-b3d3-f4eb378d6e80/T%C3%A9rminos%2Bde%2BReferencia%2BVA-DSL-002-2023.pdf</t>
  </si>
  <si>
    <t>Pliego de Condiciones Adendado e Integrado – CP 004 de 2026</t>
  </si>
  <si>
    <t>Documento del proceso</t>
  </si>
  <si>
    <t>Archivo adjunto: 046_ANEXO 1_ Pliego de Condiciones Adendado e Integrado_ 15 jul 2026 V.F.(2).pdf</t>
  </si>
  <si>
    <t>ALERTA DE CONSISTENCIA INTERNA DEL PLIEGO</t>
  </si>
  <si>
    <t>Ubicación</t>
  </si>
  <si>
    <t>Detalle</t>
  </si>
  <si>
    <t>Duración de estructuras plurales</t>
  </si>
  <si>
    <t>Numeral 4.1.2.3 vs. Formatos 7 y 8</t>
  </si>
  <si>
    <t>El numeral 4.1.2.3 exige contrato + 3 años; los formatos de consorcio y UT incluidos al final del pliego mencionan 2 años adicionales.</t>
  </si>
  <si>
    <t>Numeral 4.1.12</t>
  </si>
  <si>
    <t>Capítulo IV vs. Formato 6</t>
  </si>
  <si>
    <t>El título 4.1.12 dice 'Declaración de actividades legales', pero el texto del numeral reproduce contenido de antecedentes disciplinarios; el Formato 6 sí contiene la declaración de legalidad/origen lícito.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</si>
</sst>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Carlito"/>
    </font>
    <font>
      <b/>
      <sz val="14"/>
      <color rgb="FFFFFFFF"/>
      <name val="Carlito"/>
    </font>
    <font>
      <b/>
      <sz val="10"/>
      <color rgb="FF1F2937"/>
      <name val="Carlito"/>
    </font>
    <font>
      <b/>
      <sz val="10"/>
      <color rgb="FFFFFFFF"/>
      <name val="Carlito"/>
    </font>
    <font>
      <i/>
      <sz val="10"/>
      <color rgb="FF1F2937"/>
      <name val="Carlito"/>
    </font>
    <font>
      <i/>
      <sz val="11"/>
      <color rgb="FF1F2937"/>
      <name val="Carlito"/>
    </font>
    <font>
      <b/>
      <sz val="11"/>
      <color rgb="FFFFFFFF"/>
      <name val="Carlito"/>
    </font>
    <font>
      <b/>
      <sz val="11"/>
      <color rgb="FF1F2937"/>
      <name val="Carlito"/>
    </font>
    <font>
      <u/>
      <sz val="11"/>
      <color theme="10"/>
      <name val="Carlito"/>
    </font>
    <font>
      <sz val="11"/>
      <color rgb="FF000000"/>
      <name val="Carlito"/>
    </font>
    <font>
      <b/>
      <sz val="11"/>
      <color rgb="FF000000"/>
      <name val="Carlito"/>
    </font>
    <font>
      <sz val="11"/>
      <color rgb="FF000000"/>
      <name val="Carlito"/>
      <charset val="1"/>
    </font>
  </fonts>
  <fills count="9">
    <fill>
      <patternFill patternType="none"/>
    </fill>
    <fill>
      <patternFill patternType="gray125"/>
    </fill>
    <fill>
      <patternFill patternType="solid">
        <fgColor rgb="FF2F6B3C"/>
      </patternFill>
    </fill>
    <fill>
      <patternFill patternType="solid">
        <fgColor rgb="FFEAF4E8"/>
      </patternFill>
    </fill>
    <fill>
      <patternFill patternType="solid">
        <fgColor rgb="FF4E8A50"/>
      </patternFill>
    </fill>
    <fill>
      <patternFill patternType="solid">
        <fgColor rgb="FFFFFDF2"/>
      </patternFill>
    </fill>
    <fill>
      <patternFill patternType="solid">
        <fgColor rgb="FFFFF1DD"/>
      </patternFill>
    </fill>
    <fill>
      <patternFill patternType="solid">
        <fgColor rgb="FFD97A1E"/>
      </patternFill>
    </fill>
    <fill>
      <patternFill patternType="solid">
        <fgColor rgb="FFFFFF00"/>
        <bgColor indexed="64"/>
      </patternFill>
    </fill>
  </fills>
  <borders count="31">
    <border>
      <left/>
      <right/>
      <top/>
      <bottom/>
      <diagonal/>
    </border>
    <border>
      <left style="thin">
        <color rgb="FFB7C4B5"/>
      </left>
      <right/>
      <top style="thin">
        <color rgb="FFB7C4B5"/>
      </top>
      <bottom style="thin">
        <color rgb="FFB7C4B5"/>
      </bottom>
      <diagonal/>
    </border>
    <border>
      <left/>
      <right/>
      <top style="thin">
        <color rgb="FFB7C4B5"/>
      </top>
      <bottom style="thin">
        <color rgb="FFB7C4B5"/>
      </bottom>
      <diagonal/>
    </border>
    <border>
      <left/>
      <right style="thin">
        <color rgb="FFB7C4B5"/>
      </right>
      <top style="thin">
        <color rgb="FFB7C4B5"/>
      </top>
      <bottom style="thin">
        <color rgb="FFB7C4B5"/>
      </bottom>
      <diagonal/>
    </border>
    <border>
      <left style="thin">
        <color rgb="FFD1D5DB"/>
      </left>
      <right style="thin">
        <color rgb="FFD1D5DB"/>
      </right>
      <top style="thin">
        <color rgb="FFD1D5DB"/>
      </top>
      <bottom/>
      <diagonal/>
    </border>
    <border>
      <left style="thin">
        <color rgb="FFD1D5DB"/>
      </left>
      <right style="thin">
        <color rgb="FFD1D5DB"/>
      </right>
      <top/>
      <bottom/>
      <diagonal/>
    </border>
    <border>
      <left style="thin">
        <color rgb="FFD1D5DB"/>
      </left>
      <right style="thin">
        <color rgb="FFD1D5DB"/>
      </right>
      <top/>
      <bottom style="thin">
        <color rgb="FFD1D5DB"/>
      </bottom>
      <diagonal/>
    </border>
    <border>
      <left style="thin">
        <color rgb="FFD97A1E"/>
      </left>
      <right/>
      <top style="thin">
        <color rgb="FFD97A1E"/>
      </top>
      <bottom/>
      <diagonal/>
    </border>
    <border>
      <left/>
      <right/>
      <top style="thin">
        <color rgb="FFD97A1E"/>
      </top>
      <bottom/>
      <diagonal/>
    </border>
    <border>
      <left/>
      <right style="thin">
        <color rgb="FFD97A1E"/>
      </right>
      <top style="thin">
        <color rgb="FFD97A1E"/>
      </top>
      <bottom/>
      <diagonal/>
    </border>
    <border>
      <left style="thin">
        <color rgb="FFD97A1E"/>
      </left>
      <right/>
      <top/>
      <bottom/>
      <diagonal/>
    </border>
    <border>
      <left style="thin">
        <color rgb="FFD97A1E"/>
      </left>
      <right/>
      <top/>
      <bottom style="thin">
        <color rgb="FFD97A1E"/>
      </bottom>
      <diagonal/>
    </border>
    <border>
      <left/>
      <right/>
      <top/>
      <bottom style="thin">
        <color rgb="FFD97A1E"/>
      </bottom>
      <diagonal/>
    </border>
    <border>
      <left/>
      <right style="thin">
        <color rgb="FFD97A1E"/>
      </right>
      <top/>
      <bottom style="thin">
        <color rgb="FFD97A1E"/>
      </bottom>
      <diagonal/>
    </border>
    <border>
      <left style="thin">
        <color rgb="FFD9DEE3"/>
      </left>
      <right/>
      <top style="thin">
        <color rgb="FFD9DEE3"/>
      </top>
      <bottom/>
      <diagonal/>
    </border>
    <border>
      <left/>
      <right/>
      <top style="thin">
        <color rgb="FFD9DEE3"/>
      </top>
      <bottom/>
      <diagonal/>
    </border>
    <border>
      <left/>
      <right style="thin">
        <color rgb="FFD9DEE3"/>
      </right>
      <top style="thin">
        <color rgb="FFD9DEE3"/>
      </top>
      <bottom/>
      <diagonal/>
    </border>
    <border>
      <left style="thin">
        <color rgb="FFD9DEE3"/>
      </left>
      <right/>
      <top/>
      <bottom/>
      <diagonal/>
    </border>
    <border>
      <left/>
      <right style="thin">
        <color rgb="FFD9DEE3"/>
      </right>
      <top/>
      <bottom/>
      <diagonal/>
    </border>
    <border>
      <left style="thin">
        <color rgb="FFD9DEE3"/>
      </left>
      <right/>
      <top/>
      <bottom style="thin">
        <color rgb="FFD9DEE3"/>
      </bottom>
      <diagonal/>
    </border>
    <border>
      <left/>
      <right/>
      <top/>
      <bottom style="thin">
        <color rgb="FFD9DEE3"/>
      </bottom>
      <diagonal/>
    </border>
    <border>
      <left/>
      <right style="thin">
        <color rgb="FFD9DEE3"/>
      </right>
      <top/>
      <bottom style="thin">
        <color rgb="FFD9DEE3"/>
      </bottom>
      <diagonal/>
    </border>
    <border>
      <left style="thin">
        <color rgb="FFD9DEE3"/>
      </left>
      <right/>
      <top style="thin">
        <color rgb="FFD9DEE3"/>
      </top>
      <bottom style="thin">
        <color rgb="FFD9DEE3"/>
      </bottom>
      <diagonal/>
    </border>
    <border>
      <left/>
      <right/>
      <top style="thin">
        <color rgb="FFD9DEE3"/>
      </top>
      <bottom style="thin">
        <color rgb="FFD9DEE3"/>
      </bottom>
      <diagonal/>
    </border>
    <border>
      <left/>
      <right style="thin">
        <color rgb="FFD9DEE3"/>
      </right>
      <top style="thin">
        <color rgb="FFD9DEE3"/>
      </top>
      <bottom style="thin">
        <color rgb="FFD9DEE3"/>
      </bottom>
      <diagonal/>
    </border>
    <border>
      <left/>
      <right/>
      <top style="thin">
        <color rgb="FFD9DEE3"/>
      </top>
      <bottom style="thin">
        <color rgb="FFB7C4B5"/>
      </bottom>
      <diagonal/>
    </border>
    <border>
      <left/>
      <right style="thin">
        <color rgb="FFD9DEE3"/>
      </right>
      <top style="thin">
        <color rgb="FFD9DEE3"/>
      </top>
      <bottom style="thin">
        <color rgb="FFB7C4B5"/>
      </bottom>
      <diagonal/>
    </border>
    <border>
      <left style="thin">
        <color rgb="FFD9DEE3"/>
      </left>
      <right/>
      <top style="thin">
        <color rgb="FFD97A1E"/>
      </top>
      <bottom/>
      <diagonal/>
    </border>
    <border>
      <left/>
      <right style="thin">
        <color rgb="FFD9DEE3"/>
      </right>
      <top style="thin">
        <color rgb="FFD97A1E"/>
      </top>
      <bottom/>
      <diagonal/>
    </border>
    <border>
      <left style="thin">
        <color rgb="FFD97A1E"/>
      </left>
      <right/>
      <top/>
      <bottom style="thin">
        <color rgb="FFD9DEE3"/>
      </bottom>
      <diagonal/>
    </border>
    <border>
      <left/>
      <right style="thin">
        <color rgb="FFD97A1E"/>
      </right>
      <top/>
      <bottom style="thin">
        <color rgb="FFD9DEE3"/>
      </bottom>
      <diagonal/>
    </border>
  </borders>
  <cellStyleXfs count="2">
    <xf numFmtId="0" fontId="0" fillId="0" borderId="0"/>
    <xf numFmtId="0" fontId="8" fillId="0" borderId="0" applyNumberFormat="0" applyFill="0" applyBorder="0" applyAlignment="0" applyProtection="0"/>
  </cellStyleXfs>
  <cellXfs count="79">
    <xf numFmtId="0" fontId="0" fillId="0" borderId="0" xfId="0"/>
    <xf numFmtId="0" fontId="2" fillId="3" borderId="0" xfId="0" applyFont="1" applyFill="1" applyAlignment="1">
      <alignment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11" xfId="0" applyFont="1" applyFill="1" applyBorder="1" applyAlignment="1">
      <alignment vertical="center" wrapText="1"/>
    </xf>
    <xf numFmtId="0" fontId="4" fillId="6" borderId="12" xfId="0" applyFont="1" applyFill="1" applyBorder="1" applyAlignment="1">
      <alignment vertical="center" wrapText="1"/>
    </xf>
    <xf numFmtId="0" fontId="4" fillId="6" borderId="13" xfId="0" applyFont="1" applyFill="1" applyBorder="1" applyAlignment="1">
      <alignment vertical="center" wrapText="1"/>
    </xf>
    <xf numFmtId="0" fontId="0" fillId="0" borderId="14"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0" fillId="0" borderId="0" xfId="0"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0" fillId="0" borderId="21" xfId="0" applyBorder="1" applyAlignment="1">
      <alignment vertical="top" wrapText="1"/>
    </xf>
    <xf numFmtId="0" fontId="6" fillId="7" borderId="0" xfId="0" applyFont="1" applyFill="1" applyAlignment="1">
      <alignment horizontal="center" vertical="center" wrapText="1"/>
    </xf>
    <xf numFmtId="0" fontId="0" fillId="6" borderId="7" xfId="0" applyFill="1" applyBorder="1" applyAlignment="1">
      <alignment vertical="top" wrapText="1"/>
    </xf>
    <xf numFmtId="0" fontId="0" fillId="6" borderId="8" xfId="0" applyFill="1" applyBorder="1" applyAlignment="1">
      <alignment vertical="top" wrapText="1"/>
    </xf>
    <xf numFmtId="0" fontId="0" fillId="6" borderId="9" xfId="0" applyFill="1" applyBorder="1" applyAlignment="1">
      <alignment vertical="top" wrapText="1"/>
    </xf>
    <xf numFmtId="0" fontId="0" fillId="6" borderId="11" xfId="0" applyFill="1" applyBorder="1" applyAlignment="1">
      <alignment vertical="top" wrapText="1"/>
    </xf>
    <xf numFmtId="0" fontId="0" fillId="6" borderId="12" xfId="0" applyFill="1" applyBorder="1" applyAlignment="1">
      <alignment vertical="top" wrapText="1"/>
    </xf>
    <xf numFmtId="0" fontId="0" fillId="6" borderId="13" xfId="0" applyFill="1" applyBorder="1" applyAlignment="1">
      <alignment vertical="top" wrapText="1"/>
    </xf>
    <xf numFmtId="0" fontId="2" fillId="3" borderId="17" xfId="0" applyFont="1" applyFill="1" applyBorder="1" applyAlignment="1">
      <alignment vertical="center" wrapText="1"/>
    </xf>
    <xf numFmtId="14" fontId="0" fillId="5" borderId="5" xfId="0" applyNumberFormat="1" applyFill="1" applyBorder="1" applyAlignment="1">
      <alignment vertical="center" wrapText="1"/>
    </xf>
    <xf numFmtId="0" fontId="0" fillId="0" borderId="15" xfId="0" applyBorder="1" applyAlignment="1">
      <alignment vertical="center" wrapText="1"/>
    </xf>
    <xf numFmtId="0" fontId="8" fillId="0" borderId="15" xfId="1" applyBorder="1" applyAlignment="1">
      <alignment vertical="center" wrapText="1"/>
    </xf>
    <xf numFmtId="0" fontId="8" fillId="0" borderId="0" xfId="1" applyAlignment="1">
      <alignment vertical="top" wrapText="1"/>
    </xf>
    <xf numFmtId="0" fontId="0" fillId="8" borderId="0" xfId="0" applyFill="1" applyAlignment="1">
      <alignment vertical="top" wrapText="1"/>
    </xf>
    <xf numFmtId="0" fontId="8" fillId="0" borderId="20" xfId="1" applyBorder="1" applyAlignment="1">
      <alignment vertical="top" wrapText="1"/>
    </xf>
    <xf numFmtId="0" fontId="0" fillId="0" borderId="0" xfId="0" applyAlignment="1">
      <alignment vertical="center"/>
    </xf>
    <xf numFmtId="0" fontId="0" fillId="0" borderId="14" xfId="0" applyBorder="1" applyAlignment="1">
      <alignment vertical="center" wrapText="1"/>
    </xf>
    <xf numFmtId="0" fontId="0" fillId="5" borderId="15" xfId="0" applyFill="1" applyBorder="1" applyAlignment="1">
      <alignment vertical="center" wrapText="1"/>
    </xf>
    <xf numFmtId="0" fontId="8" fillId="5" borderId="15" xfId="1" applyFill="1" applyBorder="1" applyAlignment="1">
      <alignment vertical="center" wrapText="1"/>
    </xf>
    <xf numFmtId="0" fontId="0" fillId="5" borderId="16" xfId="0" applyFill="1" applyBorder="1" applyAlignment="1">
      <alignment vertical="center" wrapText="1"/>
    </xf>
    <xf numFmtId="0" fontId="0" fillId="0" borderId="17" xfId="0" applyBorder="1" applyAlignment="1">
      <alignment vertical="center" wrapText="1"/>
    </xf>
    <xf numFmtId="0" fontId="0" fillId="0" borderId="0" xfId="0" applyAlignment="1">
      <alignment vertical="center" wrapText="1"/>
    </xf>
    <xf numFmtId="0" fontId="0" fillId="5" borderId="0" xfId="0" applyFill="1" applyAlignment="1">
      <alignment vertical="center" wrapText="1"/>
    </xf>
    <xf numFmtId="0" fontId="0" fillId="5" borderId="18" xfId="0" applyFill="1" applyBorder="1" applyAlignment="1">
      <alignment vertical="center" wrapText="1"/>
    </xf>
    <xf numFmtId="0" fontId="0" fillId="8" borderId="0" xfId="0" applyFill="1" applyAlignment="1">
      <alignment vertical="center" wrapText="1"/>
    </xf>
    <xf numFmtId="0" fontId="8" fillId="5" borderId="0" xfId="1" applyFill="1" applyAlignment="1">
      <alignment vertical="center" wrapText="1"/>
    </xf>
    <xf numFmtId="0" fontId="9" fillId="5" borderId="0" xfId="0" applyFont="1" applyFill="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5" borderId="20" xfId="0" applyFill="1" applyBorder="1" applyAlignment="1">
      <alignment vertical="center" wrapText="1"/>
    </xf>
    <xf numFmtId="0" fontId="0" fillId="0" borderId="16" xfId="0" applyBorder="1" applyAlignment="1">
      <alignment vertical="center" wrapText="1"/>
    </xf>
    <xf numFmtId="0" fontId="0" fillId="0" borderId="18" xfId="0" applyBorder="1" applyAlignment="1">
      <alignment vertical="center" wrapText="1"/>
    </xf>
    <xf numFmtId="0" fontId="7" fillId="3" borderId="22" xfId="0" applyFont="1" applyFill="1" applyBorder="1" applyAlignment="1">
      <alignment vertical="center" wrapText="1"/>
    </xf>
    <xf numFmtId="0" fontId="7" fillId="3" borderId="23" xfId="0" applyFont="1" applyFill="1" applyBorder="1" applyAlignment="1">
      <alignment vertical="center" wrapText="1"/>
    </xf>
    <xf numFmtId="0" fontId="7" fillId="3" borderId="24" xfId="0" applyFont="1" applyFill="1" applyBorder="1" applyAlignment="1">
      <alignment vertical="center" wrapText="1"/>
    </xf>
    <xf numFmtId="0" fontId="9" fillId="5" borderId="0" xfId="1" applyFont="1" applyFill="1" applyAlignment="1">
      <alignment vertical="center" wrapText="1"/>
    </xf>
    <xf numFmtId="0" fontId="0" fillId="0" borderId="0" xfId="0" applyAlignment="1">
      <alignment wrapText="1"/>
    </xf>
    <xf numFmtId="0" fontId="9" fillId="5" borderId="18" xfId="0" applyFont="1" applyFill="1" applyBorder="1" applyAlignment="1">
      <alignment vertical="center" wrapText="1"/>
    </xf>
    <xf numFmtId="0" fontId="8" fillId="0" borderId="0" xfId="1" applyAlignment="1">
      <alignment wrapText="1"/>
    </xf>
    <xf numFmtId="0" fontId="11" fillId="0" borderId="0" xfId="0" applyFont="1" applyAlignment="1">
      <alignment wrapTex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0" fillId="5" borderId="4" xfId="0" applyFill="1" applyBorder="1" applyAlignment="1">
      <alignment vertical="center" wrapText="1"/>
    </xf>
    <xf numFmtId="0" fontId="0" fillId="5" borderId="5" xfId="0" applyFill="1" applyBorder="1" applyAlignment="1">
      <alignment vertical="center" wrapText="1"/>
    </xf>
    <xf numFmtId="9" fontId="0" fillId="5" borderId="5" xfId="0" applyNumberFormat="1" applyFill="1" applyBorder="1" applyAlignment="1">
      <alignment vertical="center" wrapText="1"/>
    </xf>
    <xf numFmtId="0" fontId="0" fillId="5" borderId="6" xfId="0" applyFill="1" applyBorder="1" applyAlignment="1">
      <alignment vertical="center" wrapText="1"/>
    </xf>
    <xf numFmtId="14" fontId="0" fillId="5" borderId="6" xfId="0" applyNumberFormat="1" applyFill="1" applyBorder="1" applyAlignment="1">
      <alignment vertical="center" wrapText="1"/>
    </xf>
    <xf numFmtId="0" fontId="1" fillId="2" borderId="0" xfId="0" applyFont="1" applyFill="1" applyAlignment="1">
      <alignment horizontal="center" vertical="center" wrapText="1"/>
    </xf>
    <xf numFmtId="0" fontId="2" fillId="3" borderId="0" xfId="0" applyFont="1" applyFill="1" applyAlignment="1">
      <alignment vertical="center" wrapText="1"/>
    </xf>
    <xf numFmtId="0" fontId="4" fillId="6" borderId="27" xfId="0" applyFont="1" applyFill="1" applyBorder="1" applyAlignment="1">
      <alignment vertical="center" wrapText="1"/>
    </xf>
    <xf numFmtId="0" fontId="4" fillId="6" borderId="8" xfId="0" applyFont="1" applyFill="1" applyBorder="1" applyAlignment="1">
      <alignment vertical="center" wrapText="1"/>
    </xf>
    <xf numFmtId="0" fontId="4" fillId="6" borderId="28" xfId="0" applyFont="1" applyFill="1" applyBorder="1" applyAlignment="1">
      <alignment vertical="center" wrapText="1"/>
    </xf>
    <xf numFmtId="0" fontId="4" fillId="6" borderId="7" xfId="0" applyFont="1" applyFill="1" applyBorder="1" applyAlignment="1">
      <alignment vertical="center" wrapText="1"/>
    </xf>
    <xf numFmtId="0" fontId="4" fillId="6" borderId="9" xfId="0" applyFont="1" applyFill="1" applyBorder="1" applyAlignment="1">
      <alignment vertical="center" wrapText="1"/>
    </xf>
    <xf numFmtId="0" fontId="4" fillId="6" borderId="29" xfId="0" applyFont="1" applyFill="1" applyBorder="1" applyAlignment="1">
      <alignment vertical="center" wrapText="1"/>
    </xf>
    <xf numFmtId="0" fontId="4" fillId="6" borderId="20" xfId="0" applyFont="1" applyFill="1" applyBorder="1" applyAlignment="1">
      <alignment vertical="center" wrapText="1"/>
    </xf>
    <xf numFmtId="0" fontId="4" fillId="6" borderId="30" xfId="0" applyFont="1" applyFill="1" applyBorder="1" applyAlignment="1">
      <alignment vertical="center" wrapText="1"/>
    </xf>
    <xf numFmtId="0" fontId="5" fillId="6" borderId="7" xfId="0" applyFont="1" applyFill="1" applyBorder="1" applyAlignment="1">
      <alignment vertical="center" wrapText="1"/>
    </xf>
    <xf numFmtId="0" fontId="5" fillId="6" borderId="8" xfId="0" applyFont="1" applyFill="1" applyBorder="1" applyAlignment="1">
      <alignment vertical="center" wrapText="1"/>
    </xf>
    <xf numFmtId="0" fontId="5" fillId="6" borderId="10" xfId="0" applyFont="1" applyFill="1" applyBorder="1" applyAlignment="1">
      <alignment vertical="center" wrapText="1"/>
    </xf>
    <xf numFmtId="0" fontId="5" fillId="6" borderId="0" xfId="0" applyFont="1" applyFill="1" applyAlignment="1">
      <alignment vertical="center" wrapText="1"/>
    </xf>
    <xf numFmtId="0" fontId="5" fillId="6" borderId="11" xfId="0" applyFont="1" applyFill="1" applyBorder="1" applyAlignment="1">
      <alignment vertical="center" wrapText="1"/>
    </xf>
    <xf numFmtId="0" fontId="5" fillId="6" borderId="12" xfId="0" applyFont="1" applyFill="1" applyBorder="1" applyAlignment="1">
      <alignment vertical="center" wrapText="1"/>
    </xf>
  </cellXfs>
  <cellStyles count="2">
    <cellStyle name="Hyperlink" xfId="1" xr:uid="{00000000-000B-0000-0000-000008000000}"/>
    <cellStyle name="Normal" xfId="0" builtinId="0"/>
  </cellStyles>
  <dxfs count="71">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i/>
        <color rgb="FF555555"/>
      </font>
      <fill>
        <patternFill patternType="solid">
          <bgColor rgb="FFF3F4F6"/>
        </patternFill>
      </fill>
    </dxf>
    <dxf>
      <font>
        <b/>
        <color rgb="FF2F6B3C"/>
      </font>
      <fill>
        <patternFill patternType="solid">
          <bgColor rgb="FFEAF4E8"/>
        </patternFill>
      </fill>
    </dxf>
    <dxf>
      <font>
        <b/>
        <color rgb="FF9B1C1C"/>
      </font>
      <fill>
        <patternFill patternType="solid">
          <bgColor rgb="FFFDE2E2"/>
        </patternFill>
      </fill>
    </dxf>
    <dxf>
      <font>
        <b/>
        <color rgb="FF2F6B3C"/>
      </font>
      <fill>
        <patternFill patternType="solid">
          <bgColor rgb="FFEAF4E8"/>
        </patternFill>
      </fill>
    </dxf>
    <dxf>
      <font>
        <b/>
        <color rgb="FF9B1C1C"/>
      </font>
      <fill>
        <patternFill patternType="solid">
          <bgColor rgb="FFFDE2E2"/>
        </patternFill>
      </fill>
    </dxf>
    <dxf>
      <font>
        <b/>
        <color rgb="FF7A5A00"/>
      </font>
      <fill>
        <patternFill patternType="solid">
          <bgColor rgb="FFFFF7D6"/>
        </patternFill>
      </fill>
    </dxf>
    <dxf>
      <font>
        <b/>
        <color rgb="FF2F6B3C"/>
      </font>
      <fill>
        <patternFill patternType="solid">
          <bgColor rgb="FFEAF4E8"/>
        </patternFill>
      </fill>
    </dxf>
    <dxf>
      <font>
        <b/>
        <color rgb="FF9B1C1C"/>
      </font>
      <fill>
        <patternFill patternType="solid">
          <bgColor rgb="FFFDE2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ausalesRechazoTable" displayName="CausalesRechazoTable" ref="A4:H21">
  <tableColumns count="8">
    <tableColumn id="1" xr3:uid="{00000000-0010-0000-0200-000001000000}" name="CAUSAL DE RECHAZO / CONTROL"/>
    <tableColumn id="2" xr3:uid="{00000000-0010-0000-0200-000002000000}" name="NUMERAL / FUENTE"/>
    <tableColumn id="3" xr3:uid="{00000000-0010-0000-0200-000003000000}" name="RESULTADO (CUMPLE / NO CUMPLE)"/>
    <tableColumn id="4" xr3:uid="{00000000-0010-0000-0200-000004000000}" name="PROPONENTE EVALUADO"/>
    <tableColumn id="5" xr3:uid="{00000000-0010-0000-0200-000005000000}" name="FOLIO(S)"/>
    <tableColumn id="6" xr3:uid="{00000000-0010-0000-0200-000006000000}" name="CARPETA / RUTA"/>
    <tableColumn id="7" xr3:uid="{00000000-0010-0000-0200-000007000000}" name="NOMBRE DEL DOCUMENTO / EVIDENCIA"/>
    <tableColumn id="8" xr3:uid="{00000000-0010-0000-0200-000008000000}" name="OBSERVACIÓN / FUNDAMENTO"/>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JuridicosTable" displayName="JuridicosTable" ref="A4:L37" headerRowDxfId="53" dataDxfId="52" totalsRowDxfId="51">
  <tableColumns count="12">
    <tableColumn id="1" xr3:uid="{00000000-0010-0000-0000-000001000000}" name="REQUISITO EXIGIDO EN EL PLIEGO" dataDxfId="50"/>
    <tableColumn id="2" xr3:uid="{00000000-0010-0000-0000-000002000000}" name="NUMERAL / FUENTE" dataDxfId="49"/>
    <tableColumn id="3" xr3:uid="{00000000-0010-0000-0000-000003000000}" name="RESULTADO PRELIMINAR" dataDxfId="48"/>
    <tableColumn id="4" xr3:uid="{00000000-0010-0000-0000-000004000000}" name="PROPONENTE EVALUADO" dataDxfId="47"/>
    <tableColumn id="5" xr3:uid="{00000000-0010-0000-0000-000005000000}" name="EMPRESA / INTEGRANTE QUE APORTA EL REQUISITO" dataDxfId="46"/>
    <tableColumn id="6" xr3:uid="{00000000-0010-0000-0000-000006000000}" name="FOLIO(S)" dataDxfId="45"/>
    <tableColumn id="7" xr3:uid="{00000000-0010-0000-0000-000007000000}" name="CARPETA / RUTA DE LA PROPUESTA" dataDxfId="44"/>
    <tableColumn id="8" xr3:uid="{00000000-0010-0000-0000-000008000000}" name="NOMBRE DEL DOCUMENTO" dataDxfId="43"/>
    <tableColumn id="9" xr3:uid="{00000000-0010-0000-0000-000009000000}" name="CRITERIO DE VERIFICACIÓN" dataDxfId="42"/>
    <tableColumn id="10" xr3:uid="{00000000-0010-0000-0000-00000A000000}" name="SUBSANABILIDAD / ACLARACIÓN" dataDxfId="41"/>
    <tableColumn id="11" xr3:uid="{00000000-0010-0000-0000-00000B000000}" name="RESULTADO FINAL ANTES DE SUBSANACIÓN" dataDxfId="40"/>
    <tableColumn id="12" xr3:uid="{00000000-0010-0000-0000-00000C000000}" name="OBSERVACIONES / REQUERIMIENTO" dataDxfId="3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ecnicosTable" displayName="TecnicosTable" ref="A4:L46" headerRowDxfId="14" dataDxfId="13" totalsRowDxfId="12">
  <tableColumns count="12">
    <tableColumn id="1" xr3:uid="{00000000-0010-0000-0100-000001000000}" name="REQUISITO EXIGIDO EN EL PLIEGO" dataDxfId="11"/>
    <tableColumn id="2" xr3:uid="{00000000-0010-0000-0100-000002000000}" name="NUMERAL / FUENTE" dataDxfId="10"/>
    <tableColumn id="3" xr3:uid="{00000000-0010-0000-0100-000003000000}" name="RESULTADO PRELIMINAR" dataDxfId="9"/>
    <tableColumn id="4" xr3:uid="{00000000-0010-0000-0100-000004000000}" name="PROPONENTE EVALUADO" dataDxfId="8"/>
    <tableColumn id="5" xr3:uid="{00000000-0010-0000-0100-000005000000}" name="EMPRESA / INTEGRANTE QUE APORTA EL REQUISITO" dataDxfId="7"/>
    <tableColumn id="6" xr3:uid="{00000000-0010-0000-0100-000006000000}" name="FOLIO(S)" dataDxfId="6"/>
    <tableColumn id="7" xr3:uid="{00000000-0010-0000-0100-000007000000}" name="CARPETA / RUTA DE LA PROPUESTA" dataDxfId="5"/>
    <tableColumn id="8" xr3:uid="{00000000-0010-0000-0100-000008000000}" name="NOMBRE DEL DOCUMENTO" dataDxfId="4"/>
    <tableColumn id="9" xr3:uid="{00000000-0010-0000-0100-000009000000}" name="CRITERIO DE VERIFICACIÓN" dataDxfId="3"/>
    <tableColumn id="10" xr3:uid="{00000000-0010-0000-0100-00000A000000}" name="SUBSANABILIDAD / ACLARACIÓN" dataDxfId="2"/>
    <tableColumn id="11" xr3:uid="{00000000-0010-0000-0100-00000B000000}" name="RESULTADO FINAL ANTES DE SUBSANACIÓN" dataDxfId="1"/>
    <tableColumn id="12" xr3:uid="{00000000-0010-0000-0100-00000C000000}" name="OBSERVACIONES / REQUERIMIENTO" dataDxfId="0"/>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1%2E%20CARTA%20DE%20PRESENTACI%C3%93N%2Epdf&amp;parent=%2Fpersonal%2Fcontratacionjuridica%5Fcorabastos%5Fcom%5Fco%2FDocuments%2FDOCUMENTOS%20CP%20004%2D2026%2FEXPEDIENTE%20CONTRACTUAL%20DIGITAL%2F092%5FPresentaci%C3%B3nPropuestas%2FUT%20SERAGLO%202026%2FCOMPONENTE%20HABILITANTE" TargetMode="External"/><Relationship Id="rId13" Type="http://schemas.openxmlformats.org/officeDocument/2006/relationships/table" Target="../tables/table1.xml"/><Relationship Id="rId3" Type="http://schemas.openxmlformats.org/officeDocument/2006/relationships/hyperlink" Target="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TargetMode="External"/><Relationship Id="rId7" Type="http://schemas.openxmlformats.org/officeDocument/2006/relationships/hyperlink" Target="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TargetMode="External"/><Relationship Id="rId12" Type="http://schemas.openxmlformats.org/officeDocument/2006/relationships/hyperlink" Target="https://corabastosas-my.sharepoint.com/my?id=%2Fpersonal%2Fcontratacionjuridica%5Fcorabastos%5Fcom%5Fco%2FDocuments%2FDOCUMENTOS%20CP%20004%2D2026%2FEXPEDIENTE%20CONTRACTUAL%20DIGITAL%2F092%5FPresentaci%C3%B3nPropuestas%2FUT%20SERAGLO%202026%2FCOMPONENTE%20HABILITANTE&amp;viewid=57f7c43c%2Dc7d8%2D4a12%2D9925%2Dd0e60e4f043d" TargetMode="External"/><Relationship Id="rId2" Type="http://schemas.openxmlformats.org/officeDocument/2006/relationships/hyperlink" Target="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1%2E%20CARTA%20DE%20PRESENTACI%C3%93N%2Epdf&amp;parent=%2Fpersonal%2Fcontratacionjuridica%5Fcorabastos%5Fcom%5Fco%2FDocuments%2FDOCUMENTOS%20CP%20004%2D2026%2FEXPEDIENTE%20CONTRACTUAL%20DIGITAL%2F092%5FPresentaci%C3%B3nPropuestas%2FUT%20SERAGLO%202026%2FCOMPONENTE%20HABILITANTE" TargetMode="External"/><Relationship Id="rId1" Type="http://schemas.openxmlformats.org/officeDocument/2006/relationships/hyperlink" Target="https://corabastos.com.co/wp-content/uploads/2026/07/CP-004_2026_-Contratacion-Juridica-Outlook_RadicadoPropuestasOferentes.pdf" TargetMode="External"/><Relationship Id="rId6" Type="http://schemas.openxmlformats.org/officeDocument/2006/relationships/hyperlink" Target="https://corabastosas-my.sharepoint.com/my?id=%2Fpersonal%2Fcontratacionjuridica%5Fcorabastos%5Fcom%5Fco%2FDocuments%2FDOCUMENTOS%20CP%20004%2D2026%2FEXPEDIENTE%20CONTRACTUAL%20DIGITAL%2F092%5FPresentaci%C3%B3nPropuestas%2FUT%20SERAGLO%202026%2FVERIFICACI%C3%93N%20HABILITANTES&amp;viewid=57f7c43c%2Dc7d8%2D4a12%2D9925%2Dd0e60e4f043d" TargetMode="External"/><Relationship Id="rId11" Type="http://schemas.openxmlformats.org/officeDocument/2006/relationships/hyperlink" Target="https://corabastos.com.co/wp-content/uploads/2026/07/Consolidado-correos-manifestaciones-de-interes-17-jul-2026.pdf" TargetMode="External"/><Relationship Id="rId5" Type="http://schemas.openxmlformats.org/officeDocument/2006/relationships/hyperlink" Target="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9%2E%20GARANTIA%20DE%20SERIEDAD%2Epdf&amp;parent=%2Fpersonal%2Fcontratacionjuridica%5Fcorabastos%5Fcom%5Fco%2FDocuments%2FDOCUMENTOS%20CP%20004%2D2026%2FEXPEDIENTE%20CONTRACTUAL%20DIGITAL%2F092%5FPresentaci%C3%B3nPropuestas%2FUT%20SERAGLO%202026%2FCOMPONENTE%20HABILITANTE" TargetMode="External"/><Relationship Id="rId10"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8%2E%20COMPROMISO%20ANTICORRUPCI%C3%93N%2Ezip&amp;parent=%2Fpersonal%2Fcontratacionjuridica%5Fcorabastos%5Fcom%5Fco%2FDocuments%2FDOCUMENTOS%20CP%20004%2D2026%2FEXPEDIENTE%20CONTRACTUAL%20DIGITAL%2F092%5FPresentaci%C3%B3nPropuestas%2FUT%20SERAGLO%202026%2FCOMPONENTE%20HABILITANTE" TargetMode="External"/><Relationship Id="rId4" Type="http://schemas.openxmlformats.org/officeDocument/2006/relationships/hyperlink" Target="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 TargetMode="External"/><Relationship Id="rId9" Type="http://schemas.openxmlformats.org/officeDocument/2006/relationships/hyperlink" Target="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1%2E%20CARTA%20DE%20PRESENTACI%C3%93N%2Epdf&amp;parent=%2Fpersonal%2Fcontratacionjuridica%5Fcorabastos%5Fcom%5Fco%2FDocuments%2FDOCUMENTOS%20CP%20004%2D2026%2FEXPEDIENTE%20CONTRACTUAL%20DIGITAL%2F092%5FPresentaci%C3%B3nPropuestas%2FUT%20SERAGLO%202026%2FCOMPONENTE%20HABILITANT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6%2E%20AUTORIZACI%C3%93N%20LEGAL%20PARA%20CONTRATAR%2Ezip&amp;parent=%2Fpersonal%2Fcontratacionjuridica%5Fcorabastos%5Fcom%5Fco%2FDocuments%2FDOCUMENTOS%20CP%20004%2D2026%2FEXPEDIENTE%20CONTRACTUAL%20DIGITAL%2F092%5FPresentaci%C3%B3nPropuestas%2FUT%20SERAGLO%202026%2FCOMPONENTE%20HABILITANTE" TargetMode="External"/><Relationship Id="rId13"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6%2E%20AUTORIZACI%C3%93N%20LEGAL%20PARA%20CONTRATAR%2Ezip&amp;parent=%2Fpersonal%2Fcontratacionjuridica%5Fcorabastos%5Fcom%5Fco%2FDocuments%2FDOCUMENTOS%20CP%20004%2D2026%2FEXPEDIENTE%20CONTRACTUAL%20DIGITAL%2F092%5FPresentaci%C3%B3nPropuestas%2FUT%20SERAGLO%202026%2FCOMPONENTE%20HABILITANTE" TargetMode="External"/><Relationship Id="rId18"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9%2E%20GARANTIA%20DE%20SERIEDAD%2Epdf&amp;parent=%2Fpersonal%2Fcontratacionjuridica%5Fcorabastos%5Fcom%5Fco%2FDocuments%2FDOCUMENTOS%20CP%20004%2D2026%2FEXPEDIENTE%20CONTRACTUAL%20DIGITAL%2F092%5FPresentaci%C3%B3nPropuestas%2FUT%20SERAGLO%202026%2FCOMPONENTE%20HABILITANTE" TargetMode="External"/><Relationship Id="rId26"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3%2E%20ANTECEDENTES%20DISCIPLINARIOS%2Ezip&amp;parent=%2Fpersonal%2Fcontratacionjuridica%5Fcorabastos%5Fcom%5Fco%2FDocuments%2FDOCUMENTOS%20CP%20004%2D2026%2FEXPEDIENTE%20CONTRACTUAL%20DIGITAL%2F092%5FPresentaci%C3%B3nPropuestas%2FUT%20SERAGLO%202026%2FCOMPONENTE%20HABILITANTE" TargetMode="External"/><Relationship Id="rId3" Type="http://schemas.openxmlformats.org/officeDocument/2006/relationships/hyperlink" Target="https://corabastosas-my.sharepoint.com/my?viewid=57f7c43c-c7d8-4a12-9925-d0e60e4f043d&amp;id=%2Fpersonal%2Fcontratacionjuridica_corabastos_com_co%2FDocuments%2FDOCUMENTOS%20CP%20004-2026%2FEXPEDIENTE%20CONTRACTUAL%20DIGITAL%2F092_Presentaci%C3%B3nPropuestas%2FUT%20SERAGLO%202026%2FCOMPONENTE%20HABILITANTE%2F4%2E1%2E17%2E%20CEDULA%20DE%20CIUDADANIA%20RL%2Ezip&amp;parent=%2Fpersonal%2Fcontratacionjuridica_corabastos_com_co%2FDocuments%2FDOCUMENTOS%20CP%20004-2026%2FEXPEDIENTE%20CONTRACTUAL%20DIGITAL%2F092_Presentaci%C3%B3nPropuestas%2FUT%20SERAGLO%202026%2FCOMPONENTE%20HABILITANTE" TargetMode="External"/><Relationship Id="rId21"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0%2E%20RUP%2Ezip&amp;parent=%2Fpersonal%2Fcontratacionjuridica%5Fcorabastos%5Fcom%5Fco%2FDocuments%2FDOCUMENTOS%20CP%20004%2D2026%2FEXPEDIENTE%20CONTRACTUAL%20DIGITAL%2F092%5FPresentaci%C3%B3nPropuestas%2FUT%20SERAGLO%202026%2FCOMPONENTE%20HABILITANTE" TargetMode="External"/><Relationship Id="rId7"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TargetMode="External"/><Relationship Id="rId12"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 TargetMode="External"/><Relationship Id="rId17"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9%2E%20GARANTIA%20DE%20SERIEDAD%2Epdf&amp;parent=%2Fpersonal%2Fcontratacionjuridica%5Fcorabastos%5Fcom%5Fco%2FDocuments%2FDOCUMENTOS%20CP%20004%2D2026%2FEXPEDIENTE%20CONTRACTUAL%20DIGITAL%2F092%5FPresentaci%C3%B3nPropuestas%2FUT%20SERAGLO%202026%2FCOMPONENTE%20HABILITANTE" TargetMode="External"/><Relationship Id="rId25"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8%2E%20COMPROMISO%20ANTICORRUPCI%C3%93N%2Ezip&amp;parent=%2Fpersonal%2Fcontratacionjuridica%5Fcorabastos%5Fcom%5Fco%2FDocuments%2FDOCUMENTOS%20CP%20004%2D2026%2FEXPEDIENTE%20CONTRACTUAL%20DIGITAL%2F092%5FPresentaci%C3%B3nPropuestas%2FUT%20SERAGLO%202026%2FCOMPONENTE%20HABILITANTE" TargetMode="External"/><Relationship Id="rId2"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2E%20CARTA%20DE%20PRESENTACI%C3%93N%2Epdf&amp;parent=%2Fpersonal%2Fcontratacionjuridica%5Fcorabastos%5Fcom%5Fco%2FDocuments%2FDOCUMENTOS%20CP%20004%2D2026%2FEXPEDIENTE%20CONTRACTUAL%20DIGITAL%2F092%5FPresentaci%C3%B3nPropuestas%2FUT%20SERAGLO%202026%2FCOMPONENTE%20HABILITANTE" TargetMode="External"/><Relationship Id="rId16" Type="http://schemas.openxmlformats.org/officeDocument/2006/relationships/hyperlink" Target="https://corabastosas-my.sharepoint.com/my?id=%2Fpersonal%2Fcontratacionjuridica%5Fcorabastos%5Fcom%5Fco%2FDocuments%2FDOCUMENTOS%20CP%20004%2D2026%2FEXPEDIENTE%20CONTRACTUAL%20DIGITAL%2F092%5FPresentaci%C3%B3nPropuestas%2FUT%20SERAGLO%202026%2FVERIFICACI%C3%93N%20HABILITANTES&amp;viewid=57f7c43c%2Dc7d8%2D4a12%2D9925%2Dd0e60e4f043d" TargetMode="External"/><Relationship Id="rId20"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8%2E%20APORTES%20DEGURIDAD%20SOCIAL%2Ezip&amp;parent=%2Fpersonal%2Fcontratacionjuridica%5Fcorabastos%5Fcom%5Fco%2FDocuments%2FDOCUMENTOS%20CP%20004%2D2026%2FEXPEDIENTE%20CONTRACTUAL%20DIGITAL%2F092%5FPresentaci%C3%B3nPropuestas%2FUT%20SERAGLO%202026%2FCOMPONENTE%20HABILITANTE" TargetMode="External"/><Relationship Id="rId29"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6%2E%20REDAM%20Y%20RNMC%2Ezip&amp;parent=%2Fpersonal%2Fcontratacionjuridica%5Fcorabastos%5Fcom%5Fco%2FDocuments%2FDOCUMENTOS%20CP%20004%2D2026%2FEXPEDIENTE%20CONTRACTUAL%20DIGITAL%2F092%5FPresentaci%C3%B3nPropuestas%2FUT%20SERAGLO%202026%2FCOMPONENTE%20HABILITANTE" TargetMode="External"/><Relationship Id="rId1" Type="http://schemas.openxmlformats.org/officeDocument/2006/relationships/hyperlink" Target="https://corabastos.com.co/wp-content/uploads/2026/07/Consolidado-correos-manifestaciones-de-interes-17-jul-2026.pdf" TargetMode="External"/><Relationship Id="rId6"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TargetMode="External"/><Relationship Id="rId11"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 TargetMode="External"/><Relationship Id="rId24"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2%2E%20ACTIVIDADES%20LEGALES%2Ezip&amp;parent=%2Fpersonal%2Fcontratacionjuridica%5Fcorabastos%5Fcom%5Fco%2FDocuments%2FDOCUMENTOS%20CP%20004%2D2026%2FEXPEDIENTE%20CONTRACTUAL%20DIGITAL%2F092%5FPresentaci%C3%B3nPropuestas%2FUT%20SERAGLO%202026%2FCOMPONENTE%20HABILITANTE" TargetMode="External"/><Relationship Id="rId5"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TargetMode="External"/><Relationship Id="rId15"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TargetMode="External"/><Relationship Id="rId23"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1%2E%20RUT%2Ezip&amp;parent=%2Fpersonal%2Fcontratacionjuridica%5Fcorabastos%5Fcom%5Fco%2FDocuments%2FDOCUMENTOS%20CP%20004%2D2026%2FEXPEDIENTE%20CONTRACTUAL%20DIGITAL%2F092%5FPresentaci%C3%B3nPropuestas%2FUT%20SERAGLO%202026%2FCOMPONENTE%20HABILITANTE" TargetMode="External"/><Relationship Id="rId28"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5%2E%20ANTECEDENTES%20JUDICIALES%2Ezip&amp;parent=%2Fpersonal%2Fcontratacionjuridica%5Fcorabastos%5Fcom%5Fco%2FDocuments%2FDOCUMENTOS%20CP%20004%2D2026%2FEXPEDIENTE%20CONTRACTUAL%20DIGITAL%2F092%5FPresentaci%C3%B3nPropuestas%2FUT%20SERAGLO%202026%2FCOMPONENTE%20HABILITANTE" TargetMode="External"/><Relationship Id="rId10"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 TargetMode="External"/><Relationship Id="rId19"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8%2E%20APORTES%20DEGURIDAD%20SOCIAL%2Ezip&amp;parent=%2Fpersonal%2Fcontratacionjuridica%5Fcorabastos%5Fcom%5Fco%2FDocuments%2FDOCUMENTOS%20CP%20004%2D2026%2FEXPEDIENTE%20CONTRACTUAL%20DIGITAL%2F092%5FPresentaci%C3%B3nPropuestas%2FUT%20SERAGLO%202026%2FCOMPONENTE%20HABILITANTE" TargetMode="External"/><Relationship Id="rId4"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TargetMode="External"/><Relationship Id="rId9"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TargetMode="External"/><Relationship Id="rId14"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 TargetMode="External"/><Relationship Id="rId22"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0%2E%20RUP%2Ezip&amp;parent=%2Fpersonal%2Fcontratacionjuridica%5Fcorabastos%5Fcom%5Fco%2FDocuments%2FDOCUMENTOS%20CP%20004%2D2026%2FEXPEDIENTE%20CONTRACTUAL%20DIGITAL%2F092%5FPresentaci%C3%B3nPropuestas%2FUT%20SERAGLO%202026%2FCOMPONENTE%20HABILITANTE" TargetMode="External"/><Relationship Id="rId27"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4%2E%20ANTECEDENTES%20FISCALES%2Ezip&amp;parent=%2Fpersonal%2Fcontratacionjuridica%5Fcorabastos%5Fcom%5Fco%2FDocuments%2FDOCUMENTOS%20CP%20004%2D2026%2FEXPEDIENTE%20CONTRACTUAL%20DIGITAL%2F092%5FPresentaci%C3%B3nPropuestas%2FUT%20SERAGLO%202026%2FCOMPONENTE%20HABILITANTE" TargetMode="External"/><Relationship Id="rId30"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3"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2%2E%20MODALIDAD%20DEL%20SERVICIO%2Ezip&amp;parent=%2Fpersonal%2Fcontratacionjuridica%5Fcorabastos%5Fcom%5Fco%2FDocuments%2FDOCUMENTOS%20CP%20004%2D2026%2FEXPEDIENTE%20CONTRACTUAL%20DIGITAL%2F092%5FPresentaci%C3%B3nPropuestas%2FUT%20SERAGLO%202026%2FCOMPONENTE%20HABILITANTE" TargetMode="External"/><Relationship Id="rId18"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1%2E%20LICENCIA%20DE%20FUNCIONAMIENTO%2Ezip&amp;parent=%2Fpersonal%2Fcontratacionjuridica%5Fcorabastos%5Fcom%5Fco%2FDocuments%2FDOCUMENTOS%20CP%20004%2D2026%2FEXPEDIENTE%20CONTRACTUAL%20DIGITAL%2F092%5FPresentaci%C3%B3nPropuestas%2FUT%20SERAGLO%202026%2FCOMPONENTE%20HABILITANTE" TargetMode="External"/><Relationship Id="rId26"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7%2E%20MULTAS%20Y%20SANCIONES%2Ezip&amp;parent=%2Fpersonal%2Fcontratacionjuridica%5Fcorabastos%5Fcom%5Fco%2FDocuments%2FDOCUMENTOS%20CP%20004%2D2026%2FEXPEDIENTE%20CONTRACTUAL%20DIGITAL%2F092%5FPresentaci%C3%B3nPropuestas%2FUT%20SERAGLO%202026%2FCOMPONENTE%20HABILITANTE" TargetMode="External"/><Relationship Id="rId39"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3%2E%20COORDINADORES%2Ezip&amp;parent=%2Fpersonal%2Fcontratacionjuridica%5Fcorabastos%5Fcom%5Fco%2FDocuments%2FDOCUMENTOS%20CP%20004%2D2026%2FEXPEDIENTE%20CONTRACTUAL%20DIGITAL%2F092%5FPresentaci%C3%B3nPropuestas%2FUT%20SERAGLO%202026%2FCOMPONENTE%20HABILITANTE" TargetMode="External"/><Relationship Id="rId21"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3%2E%20LICENCIA%20DE%20COMUNICACIONES%2Ezip&amp;parent=%2Fpersonal%2Fcontratacionjuridica%5Fcorabastos%5Fcom%5Fco%2FDocuments%2FDOCUMENTOS%20CP%20004%2D2026%2FEXPEDIENTE%20CONTRACTUAL%20DIGITAL%2F092%5FPresentaci%C3%B3nPropuestas%2FUT%20SERAGLO%202026%2FCOMPONENTE%20HABILITANTE" TargetMode="External"/><Relationship Id="rId34"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20LIDER%20SST%2Ezip&amp;parent=%2Fpersonal%2Fcontratacionjuridica%5Fcorabastos%5Fcom%5Fco%2FDocuments%2FDOCUMENTOS%20CP%20004%2D2026%2FEXPEDIENTE%20CONTRACTUAL%20DIGITAL%2F092%5FPresentaci%C3%B3nPropuestas%2FUT%20SERAGLO%202026%2FCOMPONENTE%20HABILITANTE" TargetMode="External"/><Relationship Id="rId42" Type="http://schemas.openxmlformats.org/officeDocument/2006/relationships/hyperlink" Target="https://corabastosas-my.sharepoint.com/shared?id=%2Fpersonal%2Fcontratacionjuridica%5Fcorabastos%5Fcom%5Fco%2FDocuments%2FDOCUMENTOS%20CP%20004%2D2026%2FEXPEDIENTE%20CONTRACTUAL%20DIGITAL%2F092%5FPresentaci%C3%B3nPropuestas%2FUT%20SERAGLO%202026%2FCOMPONENTE%20HABILITANTE&amp;listurl=%2Fpersonal%2Fcontratacionjuridica%5Fcorabastos%5Fcom%5Fco%2FDocuments&amp;viewid=57f7c43c%2Dc7d8%2D4a12%2D9925%2Dd0e60e4f043d&amp;sharingv2=true&amp;fromShare=true&amp;at=9&amp;CT=1785249799507&amp;OR=OWA%2DNT%2DMail&amp;SI=NonSentItems&amp;SLSync=F&amp;FolderCTID=0x012000708D311B9482934CA6AF1AF737A5DD92" TargetMode="External"/><Relationship Id="rId7"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TargetMode="External"/><Relationship Id="rId2"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TargetMode="External"/><Relationship Id="rId16"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2%2E%20MODALIDAD%20DEL%20SERVICIO%2Ezip&amp;parent=%2Fpersonal%2Fcontratacionjuridica%5Fcorabastos%5Fcom%5Fco%2FDocuments%2FDOCUMENTOS%20CP%20004%2D2026%2FEXPEDIENTE%20CONTRACTUAL%20DIGITAL%2F092%5FPresentaci%C3%B3nPropuestas%2FUT%20SERAGLO%202026%2FCOMPONENTE%20HABILITANTE" TargetMode="External"/><Relationship Id="rId20"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2%2E%20SUCURSAL%20BOGOT%C3%81%2Ezip&amp;parent=%2Fpersonal%2Fcontratacionjuridica%5Fcorabastos%5Fcom%5Fco%2FDocuments%2FDOCUMENTOS%20CP%20004%2D2026%2FEXPEDIENTE%20CONTRACTUAL%20DIGITAL%2F092%5FPresentaci%C3%B3nPropuestas%2FUT%20SERAGLO%202026%2FCOMPONENTE%20HABILITANTE" TargetMode="External"/><Relationship Id="rId29"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1%2E%20DIRECTOR%2Ezip&amp;parent=%2Fpersonal%2Fcontratacionjuridica%5Fcorabastos%5Fcom%5Fco%2FDocuments%2FDOCUMENTOS%20CP%20004%2D2026%2FEXPEDIENTE%20CONTRACTUAL%20DIGITAL%2F092%5FPresentaci%C3%B3nPropuestas%2FUT%20SERAGLO%202026%2FCOMPONENTE%20HABILITANTE" TargetMode="External"/><Relationship Id="rId41"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4%2E%20SUPERVISORES%2Ezip&amp;parent=%2Fpersonal%2Fcontratacionjuridica%5Fcorabastos%5Fcom%5Fco%2FDocuments%2FDOCUMENTOS%20CP%20004%2D2026%2FEXPEDIENTE%20CONTRACTUAL%20DIGITAL%2F092%5FPresentaci%C3%B3nPropuestas%2FUT%20SERAGLO%202026%2FCOMPONENTE%20HABILITANTE" TargetMode="External"/><Relationship Id="rId1"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TargetMode="External"/><Relationship Id="rId6"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TargetMode="External"/><Relationship Id="rId11"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TargetMode="External"/><Relationship Id="rId24"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6%2E%20PLAN%20DE%20ACCI%C3%93N%20ESTRATEGICO%2Ezip&amp;parent=%2Fpersonal%2Fcontratacionjuridica%5Fcorabastos%5Fcom%5Fco%2FDocuments%2FDOCUMENTOS%20CP%20004%2D2026%2FEXPEDIENTE%20CONTRACTUAL%20DIGITAL%2F092%5FPresentaci%C3%B3nPropuestas%2FUT%20SERAGLO%202026%2FCOMPONENTE%20HABILITANTE" TargetMode="External"/><Relationship Id="rId32"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5%2E%20PERSONAL%20MINIMO%20REQUERIDO%2Epdf&amp;parent=%2Fpersonal%2Fcontratacionjuridica%5Fcorabastos%5Fcom%5Fco%2FDocuments%2FDOCUMENTOS%20CP%20004%2D2026%2FEXPEDIENTE%20CONTRACTUAL%20DIGITAL%2F092%5FPresentaci%C3%B3nPropuestas%2FUT%20SERAGLO%202026%2FCOMPONENTE%20HABILITANTE" TargetMode="External"/><Relationship Id="rId37"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3%2E%20COORDINADORES%2Ezip&amp;parent=%2Fpersonal%2Fcontratacionjuridica%5Fcorabastos%5Fcom%5Fco%2FDocuments%2FDOCUMENTOS%20CP%20004%2D2026%2FEXPEDIENTE%20CONTRACTUAL%20DIGITAL%2F092%5FPresentaci%C3%B3nPropuestas%2FUT%20SERAGLO%202026%2FCOMPONENTE%20HABILITANTE" TargetMode="External"/><Relationship Id="rId40"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4%2E%20SUPERVISORES%2Ezip&amp;parent=%2Fpersonal%2Fcontratacionjuridica%5Fcorabastos%5Fcom%5Fco%2FDocuments%2FDOCUMENTOS%20CP%20004%2D2026%2FEXPEDIENTE%20CONTRACTUAL%20DIGITAL%2F092%5FPresentaci%C3%B3nPropuestas%2FUT%20SERAGLO%202026%2FCOMPONENTE%20HABILITANTE" TargetMode="External"/><Relationship Id="rId5"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TargetMode="External"/><Relationship Id="rId15"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2%2E%20MODALIDAD%20DEL%20SERVICIO%2Ezip&amp;parent=%2Fpersonal%2Fcontratacionjuridica%5Fcorabastos%5Fcom%5Fco%2FDocuments%2FDOCUMENTOS%20CP%20004%2D2026%2FEXPEDIENTE%20CONTRACTUAL%20DIGITAL%2F092%5FPresentaci%C3%B3nPropuestas%2FUT%20SERAGLO%202026%2FCOMPONENTE%20HABILITANTE" TargetMode="External"/><Relationship Id="rId23"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5%2E%20UNIFORMES%2Ezip&amp;parent=%2Fpersonal%2Fcontratacionjuridica%5Fcorabastos%5Fcom%5Fco%2FDocuments%2FDOCUMENTOS%20CP%20004%2D2026%2FEXPEDIENTE%20CONTRACTUAL%20DIGITAL%2F092%5FPresentaci%C3%B3nPropuestas%2FUT%20SERAGLO%202026%2FCOMPONENTE%20HABILITANTE" TargetMode="External"/><Relationship Id="rId28"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5%2E%20PERSONAL%20MINIMO%20REQUERIDO%2Epdf&amp;parent=%2Fpersonal%2Fcontratacionjuridica%5Fcorabastos%5Fcom%5Fco%2FDocuments%2FDOCUMENTOS%20CP%20004%2D2026%2FEXPEDIENTE%20CONTRACTUAL%20DIGITAL%2F092%5FPresentaci%C3%B3nPropuestas%2FUT%20SERAGLO%202026%2FCOMPONENTE%20HABILITANTE" TargetMode="External"/><Relationship Id="rId36"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20LIDER%20SST%2Ezip&amp;parent=%2Fpersonal%2Fcontratacionjuridica%5Fcorabastos%5Fcom%5Fco%2FDocuments%2FDOCUMENTOS%20CP%20004%2D2026%2FEXPEDIENTE%20CONTRACTUAL%20DIGITAL%2F092%5FPresentaci%C3%B3nPropuestas%2FUT%20SERAGLO%202026%2FCOMPONENTE%20HABILITANTE" TargetMode="External"/><Relationship Id="rId10"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TargetMode="External"/><Relationship Id="rId19"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1%2E%20LICENCIA%20DE%20FUNCIONAMIENTO%2Ezip&amp;parent=%2Fpersonal%2Fcontratacionjuridica%5Fcorabastos%5Fcom%5Fco%2FDocuments%2FDOCUMENTOS%20CP%20004%2D2026%2FEXPEDIENTE%20CONTRACTUAL%20DIGITAL%2F092%5FPresentaci%C3%B3nPropuestas%2FUT%20SERAGLO%202026%2FCOMPONENTE%20HABILITANTE" TargetMode="External"/><Relationship Id="rId31"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1%2E%20DIRECTOR%2Ezip&amp;parent=%2Fpersonal%2Fcontratacionjuridica%5Fcorabastos%5Fcom%5Fco%2FDocuments%2FDOCUMENTOS%20CP%20004%2D2026%2FEXPEDIENTE%20CONTRACTUAL%20DIGITAL%2F092%5FPresentaci%C3%B3nPropuestas%2FUT%20SERAGLO%202026%2FCOMPONENTE%20HABILITANTE" TargetMode="External"/><Relationship Id="rId4"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TargetMode="External"/><Relationship Id="rId9"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TargetMode="External"/><Relationship Id="rId14"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2%2E%20MODALIDAD%20DEL%20SERVICIO%2Ezip&amp;parent=%2Fpersonal%2Fcontratacionjuridica%5Fcorabastos%5Fcom%5Fco%2FDocuments%2FDOCUMENTOS%20CP%20004%2D2026%2FEXPEDIENTE%20CONTRACTUAL%20DIGITAL%2F092%5FPresentaci%C3%B3nPropuestas%2FUT%20SERAGLO%202026%2FCOMPONENTE%20HABILITANTE" TargetMode="External"/><Relationship Id="rId22"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4%2E%20MEDIO%20TECNOLOGICO%2Ezip&amp;parent=%2Fpersonal%2Fcontratacionjuridica%5Fcorabastos%5Fcom%5Fco%2FDocuments%2FDOCUMENTOS%20CP%20004%2D2026%2FEXPEDIENTE%20CONTRACTUAL%20DIGITAL%2F092%5FPresentaci%C3%B3nPropuestas%2FUT%20SERAGLO%202026%2FCOMPONENTE%20HABILITANTE" TargetMode="External"/><Relationship Id="rId27"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8%2E3%2E%20ELEMENTOS%20PARA%20LA%20PRESTACI%C3%93N%20DEL%20SERVICIO%2Ezip&amp;parent=%2Fpersonal%2Fcontratacionjuridica%5Fcorabastos%5Fcom%5Fco%2FDocuments%2FDOCUMENTOS%20CP%20004%2D2026%2FEXPEDIENTE%20CONTRACTUAL%20DIGITAL%2F092%5FPresentaci%C3%B3nPropuestas%2FUT%20SERAGLO%202026%2FCOMPONENTE%20HABILITANTE" TargetMode="External"/><Relationship Id="rId30"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1%2E%20DIRECTOR%2Ezip&amp;parent=%2Fpersonal%2Fcontratacionjuridica%5Fcorabastos%5Fcom%5Fco%2FDocuments%2FDOCUMENTOS%20CP%20004%2D2026%2FEXPEDIENTE%20CONTRACTUAL%20DIGITAL%2F092%5FPresentaci%C3%B3nPropuestas%2FUT%20SERAGLO%202026%2FCOMPONENTE%20HABILITANTE" TargetMode="External"/><Relationship Id="rId35"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20LIDER%20SST%2Ezip&amp;parent=%2Fpersonal%2Fcontratacionjuridica%5Fcorabastos%5Fcom%5Fco%2FDocuments%2FDOCUMENTOS%20CP%20004%2D2026%2FEXPEDIENTE%20CONTRACTUAL%20DIGITAL%2F092%5FPresentaci%C3%B3nPropuestas%2FUT%20SERAGLO%202026%2FCOMPONENTE%20HABILITANTE" TargetMode="External"/><Relationship Id="rId43" Type="http://schemas.openxmlformats.org/officeDocument/2006/relationships/table" Target="../tables/table3.xml"/><Relationship Id="rId8"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TargetMode="External"/><Relationship Id="rId3"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TargetMode="External"/><Relationship Id="rId12"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2%2E%20MODALIDAD%20DEL%20SERVICIO%2Ezip&amp;parent=%2Fpersonal%2Fcontratacionjuridica%5Fcorabastos%5Fcom%5Fco%2FDocuments%2FDOCUMENTOS%20CP%20004%2D2026%2FEXPEDIENTE%20CONTRACTUAL%20DIGITAL%2F092%5FPresentaci%C3%B3nPropuestas%2FUT%20SERAGLO%202026%2FCOMPONENTE%20HABILITANTE" TargetMode="External"/><Relationship Id="rId17"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1%2E%20LICENCIA%20DE%20FUNCIONAMIENTO%2Ezip&amp;parent=%2Fpersonal%2Fcontratacionjuridica%5Fcorabastos%5Fcom%5Fco%2FDocuments%2FDOCUMENTOS%20CP%20004%2D2026%2FEXPEDIENTE%20CONTRACTUAL%20DIGITAL%2F092%5FPresentaci%C3%B3nPropuestas%2FUT%20SERAGLO%202026%2FCOMPONENTE%20HABILITANTE" TargetMode="External"/><Relationship Id="rId25"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7%2E%20MULTAS%20Y%20SANCIONES%2Ezip&amp;parent=%2Fpersonal%2Fcontratacionjuridica%5Fcorabastos%5Fcom%5Fco%2FDocuments%2FDOCUMENTOS%20CP%20004%2D2026%2FEXPEDIENTE%20CONTRACTUAL%20DIGITAL%2F092%5FPresentaci%C3%B3nPropuestas%2FUT%20SERAGLO%202026%2FCOMPONENTE%20HABILITANTE" TargetMode="External"/><Relationship Id="rId33" Type="http://schemas.openxmlformats.org/officeDocument/2006/relationships/hyperlink" Target="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20LIDER%20SST%2Ezip&amp;parent=%2Fpersonal%2Fcontratacionjuridica%5Fcorabastos%5Fcom%5Fco%2FDocuments%2FDOCUMENTOS%20CP%20004%2D2026%2FEXPEDIENTE%20CONTRACTUAL%20DIGITAL%2F092%5FPresentaci%C3%B3nPropuestas%2FUT%20SERAGLO%202026%2FCOMPONENTE%20HABILITANTE" TargetMode="External"/><Relationship Id="rId38" Type="http://schemas.openxmlformats.org/officeDocument/2006/relationships/hyperlink" Target="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3%2E%20COORDINADORES%2Ezip&amp;parent=%2Fpersonal%2Fcontratacionjuridica%5Fcorabastos%5Fcom%5Fco%2FDocuments%2FDOCUMENTOS%20CP%20004%2D2026%2FEXPEDIENTE%20CONTRACTUAL%20DIGITAL%2F092%5FPresentaci%C3%B3nPropuestas%2FUT%20SERAGLO%202026%2FCOMPONENTE%20HABILITAN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tabSelected="1" workbookViewId="0">
      <selection sqref="A1:F1"/>
    </sheetView>
  </sheetViews>
  <sheetFormatPr defaultColWidth="8.75" defaultRowHeight="14.25"/>
  <cols>
    <col min="1" max="1" width="26" style="31" customWidth="1"/>
    <col min="2" max="2" width="42.75" style="31" customWidth="1"/>
    <col min="3" max="3" width="2.375" style="31" customWidth="1"/>
    <col min="4" max="4" width="25" style="31" customWidth="1"/>
    <col min="5" max="5" width="35.25" style="31" customWidth="1"/>
    <col min="6" max="6" width="23" style="31" customWidth="1"/>
    <col min="7" max="16384" width="8.75" style="31"/>
  </cols>
  <sheetData>
    <row r="1" spans="1:6" ht="27.2" customHeight="1">
      <c r="A1" s="63" t="s">
        <v>0</v>
      </c>
      <c r="B1" s="63"/>
      <c r="C1" s="63"/>
      <c r="D1" s="63"/>
      <c r="E1" s="63"/>
      <c r="F1" s="63"/>
    </row>
    <row r="2" spans="1:6">
      <c r="A2" s="64" t="s">
        <v>1</v>
      </c>
      <c r="B2" s="64"/>
      <c r="C2" s="64"/>
      <c r="D2" s="64"/>
      <c r="E2" s="64"/>
      <c r="F2" s="64"/>
    </row>
    <row r="4" spans="1:6">
      <c r="A4" s="2" t="s">
        <v>2</v>
      </c>
      <c r="B4" s="4" t="s">
        <v>3</v>
      </c>
      <c r="C4" s="56"/>
      <c r="D4" s="2" t="s">
        <v>4</v>
      </c>
      <c r="E4" s="4" t="s">
        <v>5</v>
      </c>
      <c r="F4" s="57"/>
    </row>
    <row r="5" spans="1:6" ht="16.5">
      <c r="A5" s="24" t="s">
        <v>6</v>
      </c>
      <c r="B5" s="58" t="s">
        <v>7</v>
      </c>
      <c r="C5" s="37"/>
      <c r="D5" s="1" t="s">
        <v>8</v>
      </c>
      <c r="E5" s="58" t="str">
        <f>IF(COUNTIF(Juridicos!$K$5:$K$60,"NO CUMPLE")&gt;0,"NO CUMPLE",IF(COUNTIF(Juridicos!$K$5:$K$60,"CUMPLE")&gt;0,"CUMPLE",IF(COUNTIF(Juridicos!$C$5:$C$60,"NO CUMPLE")&gt;0,"PENDIENTE SUBSANACIÓN",IF(COUNTIF(Juridicos!$C$5:$C$60,"CUMPLE")&gt;0,"CUMPLE PRELIMINAR","PENDIENTE"))))</f>
        <v>NO CUMPLE</v>
      </c>
      <c r="F5" s="47"/>
    </row>
    <row r="6" spans="1:6" ht="16.5">
      <c r="A6" s="24" t="s">
        <v>9</v>
      </c>
      <c r="B6" s="59" t="s">
        <v>10</v>
      </c>
      <c r="C6" s="37"/>
      <c r="D6" s="1" t="s">
        <v>11</v>
      </c>
      <c r="E6" s="59" t="str">
        <f>IF(COUNTIF(Tecnicos!$K$5:$K$70,"NO CUMPLE")&gt;0,"NO CUMPLE",IF(COUNTIF(Tecnicos!$K$5:$K$70,"CUMPLE")&gt;0,"CUMPLE",IF(COUNTIF(Tecnicos!$C$5:$C$70,"NO CUMPLE")&gt;0,"PENDIENTE SUBSANACIÓN",IF(COUNTIF(Tecnicos!$C$5:$C$70,"CUMPLE")&gt;0,"CUMPLE PRELIMINAR","PENDIENTE"))))</f>
        <v>NO CUMPLE</v>
      </c>
      <c r="F6" s="47"/>
    </row>
    <row r="7" spans="1:6" ht="16.5">
      <c r="A7" s="24" t="s">
        <v>12</v>
      </c>
      <c r="B7" s="59" t="s">
        <v>13</v>
      </c>
      <c r="C7" s="37"/>
      <c r="D7" s="1" t="s">
        <v>14</v>
      </c>
      <c r="E7" s="59" t="str">
        <f>IF(COUNTIF('Causales Rechazo'!$C$5:$C$30,"NO CUMPLE")&gt;0,"INCURRE EN CAUSAL",IF(COUNTIF('Causales Rechazo'!$C$5:$C$30,"CUMPLE")&gt;0,"NO INCURRE","PENDIENTE"))</f>
        <v>NO INCURRE</v>
      </c>
      <c r="F7" s="47"/>
    </row>
    <row r="8" spans="1:6" ht="16.5">
      <c r="A8" s="24" t="s">
        <v>15</v>
      </c>
      <c r="B8" s="59" t="s">
        <v>16</v>
      </c>
      <c r="C8" s="37"/>
      <c r="D8" s="1" t="s">
        <v>17</v>
      </c>
      <c r="E8" s="59" t="str">
        <f>IF(E7="INCURRE EN CAUSAL","RECHAZAR",IF(OR(E5="NO CUMPLE",E6="NO CUMPLE"),"NO HABILITADO",IF(AND(OR(E5="CUMPLE",E5="CUMPLE PRELIMINAR"),OR(E6="CUMPLE",E6="CUMPLE PRELIMINAR")),"HABILITADO / PRELIMINAR","PENDIENTE")))</f>
        <v>NO HABILITADO</v>
      </c>
      <c r="F8" s="47"/>
    </row>
    <row r="9" spans="1:6">
      <c r="A9" s="24" t="s">
        <v>18</v>
      </c>
      <c r="B9" s="59">
        <v>901166119</v>
      </c>
      <c r="C9" s="37"/>
      <c r="D9" s="1" t="s">
        <v>19</v>
      </c>
      <c r="E9" s="25">
        <v>46230</v>
      </c>
      <c r="F9" s="47"/>
    </row>
    <row r="10" spans="1:6" ht="16.5">
      <c r="A10" s="24" t="s">
        <v>20</v>
      </c>
      <c r="B10" s="60">
        <v>0.97</v>
      </c>
      <c r="C10" s="37"/>
      <c r="D10" s="24" t="s">
        <v>21</v>
      </c>
      <c r="E10" s="25" t="s">
        <v>22</v>
      </c>
      <c r="F10" s="47"/>
    </row>
    <row r="11" spans="1:6" ht="16.5">
      <c r="A11" s="24" t="s">
        <v>23</v>
      </c>
      <c r="B11" s="59" t="s">
        <v>24</v>
      </c>
      <c r="C11" s="37"/>
      <c r="D11" s="24" t="s">
        <v>25</v>
      </c>
      <c r="E11" s="59" t="s">
        <v>26</v>
      </c>
      <c r="F11" s="47"/>
    </row>
    <row r="12" spans="1:6">
      <c r="A12" s="24" t="s">
        <v>18</v>
      </c>
      <c r="B12" s="59">
        <v>811007280</v>
      </c>
      <c r="C12" s="37"/>
      <c r="D12" s="1"/>
      <c r="E12" s="61"/>
      <c r="F12" s="47"/>
    </row>
    <row r="13" spans="1:6">
      <c r="A13" s="24" t="s">
        <v>20</v>
      </c>
      <c r="B13" s="60">
        <v>0.03</v>
      </c>
      <c r="C13" s="37"/>
      <c r="D13" s="1"/>
      <c r="E13" s="61"/>
      <c r="F13" s="47"/>
    </row>
    <row r="14" spans="1:6" ht="16.5">
      <c r="A14" s="24" t="s">
        <v>27</v>
      </c>
      <c r="B14" s="62" t="s">
        <v>28</v>
      </c>
      <c r="C14" s="37"/>
      <c r="D14" s="1"/>
      <c r="E14" s="61"/>
      <c r="F14" s="47"/>
    </row>
    <row r="15" spans="1:6">
      <c r="A15" s="24" t="s">
        <v>29</v>
      </c>
      <c r="B15" s="61">
        <v>43251315</v>
      </c>
      <c r="C15" s="37"/>
      <c r="D15" s="37"/>
      <c r="E15" s="37"/>
      <c r="F15" s="47"/>
    </row>
    <row r="16" spans="1:6">
      <c r="A16" s="65"/>
      <c r="B16" s="66"/>
      <c r="C16" s="66"/>
      <c r="D16" s="66"/>
      <c r="E16" s="66"/>
      <c r="F16" s="67"/>
    </row>
    <row r="17" spans="1:6">
      <c r="A17" s="68" t="s">
        <v>30</v>
      </c>
      <c r="B17" s="66"/>
      <c r="C17" s="66"/>
      <c r="D17" s="66"/>
      <c r="E17" s="66"/>
      <c r="F17" s="69"/>
    </row>
    <row r="18" spans="1:6">
      <c r="A18" s="70"/>
      <c r="B18" s="71"/>
      <c r="C18" s="71"/>
      <c r="D18" s="71"/>
      <c r="E18" s="71"/>
      <c r="F18" s="72"/>
    </row>
    <row r="19" spans="1:6">
      <c r="A19" s="5"/>
      <c r="B19" s="6"/>
      <c r="C19" s="6"/>
      <c r="D19" s="6"/>
      <c r="E19" s="6"/>
      <c r="F19" s="7"/>
    </row>
  </sheetData>
  <mergeCells count="3">
    <mergeCell ref="A1:F1"/>
    <mergeCell ref="A2:F2"/>
    <mergeCell ref="A16:F18"/>
  </mergeCells>
  <conditionalFormatting sqref="E5:E8">
    <cfRule type="expression" dxfId="70" priority="1">
      <formula>OR(E5="NO CUMPLE",E5="RECHAZAR",E5="NO HABILITADO",E5="INCURRE EN CAUSAL")</formula>
    </cfRule>
    <cfRule type="expression" dxfId="69" priority="2">
      <formula>OR(E5="CUMPLE",E5="CUMPLE PRELIMINAR",E5="HABILITADO / PRELIMINAR",E5="NO INCURRE")</formula>
    </cfRule>
    <cfRule type="expression" dxfId="68" priority="3">
      <formula>OR(E5="PENDIENTE",E5="PENDIENTE SUBSANACIÓN")</formula>
    </cfRule>
  </conditionalFormatting>
  <dataValidations count="1">
    <dataValidation type="list" sqref="B7" xr:uid="{00000000-0002-0000-0000-000000000000}">
      <formula1>"PERSONA JURÍDICA INDIVIDUAL,CONSORCIO,UNIÓN TEMPORAL"</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4" sqref="A4"/>
    </sheetView>
  </sheetViews>
  <sheetFormatPr defaultColWidth="8.75" defaultRowHeight="13.9"/>
  <cols>
    <col min="1" max="1" width="52" customWidth="1"/>
    <col min="2" max="2" width="23" customWidth="1"/>
    <col min="3" max="3" width="22" customWidth="1"/>
    <col min="4" max="4" width="27" customWidth="1"/>
    <col min="5" max="5" width="21.75" customWidth="1"/>
    <col min="6" max="6" width="30" customWidth="1"/>
    <col min="7" max="7" width="39" customWidth="1"/>
    <col min="8" max="8" width="48" customWidth="1"/>
  </cols>
  <sheetData>
    <row r="1" spans="1:8" ht="18">
      <c r="A1" s="63" t="s">
        <v>31</v>
      </c>
      <c r="B1" s="63"/>
      <c r="C1" s="63"/>
      <c r="D1" s="63"/>
      <c r="E1" s="63"/>
      <c r="F1" s="63"/>
      <c r="G1" s="63"/>
      <c r="H1" s="63"/>
    </row>
    <row r="2" spans="1:8" ht="14.25">
      <c r="A2" s="64" t="s">
        <v>32</v>
      </c>
      <c r="B2" s="64"/>
      <c r="C2" s="64"/>
      <c r="D2" s="64"/>
      <c r="E2" s="64"/>
      <c r="F2" s="64"/>
      <c r="G2" s="64"/>
      <c r="H2" s="64"/>
    </row>
    <row r="4" spans="1:8" ht="36" customHeight="1">
      <c r="A4" s="2" t="s">
        <v>33</v>
      </c>
      <c r="B4" s="3" t="s">
        <v>34</v>
      </c>
      <c r="C4" s="3" t="s">
        <v>35</v>
      </c>
      <c r="D4" s="3" t="s">
        <v>36</v>
      </c>
      <c r="E4" s="3" t="s">
        <v>37</v>
      </c>
      <c r="F4" s="3" t="s">
        <v>38</v>
      </c>
      <c r="G4" s="3" t="s">
        <v>39</v>
      </c>
      <c r="H4" s="3" t="s">
        <v>40</v>
      </c>
    </row>
    <row r="5" spans="1:8" ht="57.75" customHeight="1">
      <c r="A5" s="8" t="s">
        <v>41</v>
      </c>
      <c r="B5" s="9" t="s">
        <v>42</v>
      </c>
      <c r="C5" s="9" t="s">
        <v>43</v>
      </c>
      <c r="D5" s="9" t="str">
        <f>IF(Resumen!$B$5="","",Resumen!$B$5)</f>
        <v>UT SERAGLO 2026</v>
      </c>
      <c r="E5" s="26" t="s">
        <v>10</v>
      </c>
      <c r="F5" s="27" t="s">
        <v>44</v>
      </c>
      <c r="G5" s="26" t="s">
        <v>45</v>
      </c>
      <c r="H5" s="26" t="s">
        <v>10</v>
      </c>
    </row>
    <row r="6" spans="1:8" ht="60.75" customHeight="1">
      <c r="A6" s="11" t="s">
        <v>46</v>
      </c>
      <c r="B6" s="12" t="s">
        <v>47</v>
      </c>
      <c r="C6" s="12" t="s">
        <v>43</v>
      </c>
      <c r="D6" s="12" t="str">
        <f>IF(Resumen!$B$5="","",Resumen!$B$5)</f>
        <v>UT SERAGLO 2026</v>
      </c>
      <c r="E6" s="12" t="s">
        <v>48</v>
      </c>
      <c r="F6" s="28" t="s">
        <v>49</v>
      </c>
      <c r="G6" s="12" t="s">
        <v>50</v>
      </c>
      <c r="H6" s="12" t="s">
        <v>10</v>
      </c>
    </row>
    <row r="7" spans="1:8" ht="38.450000000000003" customHeight="1">
      <c r="A7" s="11" t="s">
        <v>51</v>
      </c>
      <c r="B7" s="12" t="s">
        <v>52</v>
      </c>
      <c r="C7" s="12" t="s">
        <v>43</v>
      </c>
      <c r="D7" s="12" t="str">
        <f>IF(Resumen!$B$5="","",Resumen!$B$5)</f>
        <v>UT SERAGLO 2026</v>
      </c>
      <c r="E7" s="12" t="s">
        <v>53</v>
      </c>
      <c r="F7" s="28" t="s">
        <v>54</v>
      </c>
      <c r="G7" s="12" t="s">
        <v>55</v>
      </c>
      <c r="H7" s="12" t="s">
        <v>56</v>
      </c>
    </row>
    <row r="8" spans="1:8" ht="38.450000000000003" customHeight="1">
      <c r="A8" s="11" t="s">
        <v>57</v>
      </c>
      <c r="B8" s="12" t="s">
        <v>58</v>
      </c>
      <c r="C8" s="12" t="s">
        <v>43</v>
      </c>
      <c r="D8" s="12" t="str">
        <f>IF(Resumen!$B$5="","",Resumen!$B$5)</f>
        <v>UT SERAGLO 2026</v>
      </c>
      <c r="E8" s="12" t="s">
        <v>59</v>
      </c>
      <c r="F8" s="28" t="s">
        <v>60</v>
      </c>
      <c r="G8" s="12" t="s">
        <v>61</v>
      </c>
      <c r="H8" s="12" t="s">
        <v>62</v>
      </c>
    </row>
    <row r="9" spans="1:8" ht="38.450000000000003" customHeight="1">
      <c r="A9" s="11" t="s">
        <v>63</v>
      </c>
      <c r="B9" s="12" t="s">
        <v>64</v>
      </c>
      <c r="C9" s="12" t="s">
        <v>43</v>
      </c>
      <c r="D9" s="12" t="str">
        <f>IF(Resumen!$B$5="","",Resumen!$B$5)</f>
        <v>UT SERAGLO 2026</v>
      </c>
      <c r="E9" s="12" t="s">
        <v>65</v>
      </c>
      <c r="F9" s="28" t="s">
        <v>66</v>
      </c>
      <c r="G9" s="12" t="s">
        <v>67</v>
      </c>
      <c r="H9" s="12" t="s">
        <v>68</v>
      </c>
    </row>
    <row r="10" spans="1:8" ht="51" customHeight="1">
      <c r="A10" s="11" t="s">
        <v>69</v>
      </c>
      <c r="B10" s="12" t="s">
        <v>70</v>
      </c>
      <c r="C10" s="12" t="s">
        <v>43</v>
      </c>
      <c r="D10" s="12" t="str">
        <f>IF(Resumen!$B$5="","",Resumen!$B$5)</f>
        <v>UT SERAGLO 2026</v>
      </c>
      <c r="E10" s="12" t="s">
        <v>71</v>
      </c>
      <c r="F10" s="28" t="s">
        <v>72</v>
      </c>
      <c r="G10" s="12" t="s">
        <v>73</v>
      </c>
      <c r="H10" s="12" t="s">
        <v>74</v>
      </c>
    </row>
    <row r="11" spans="1:8" ht="38.450000000000003" customHeight="1">
      <c r="A11" s="11" t="s">
        <v>75</v>
      </c>
      <c r="B11" s="12" t="s">
        <v>76</v>
      </c>
      <c r="C11" s="12" t="s">
        <v>43</v>
      </c>
      <c r="D11" s="12" t="str">
        <f>IF(Resumen!$B$5="","",Resumen!$B$5)</f>
        <v>UT SERAGLO 2026</v>
      </c>
      <c r="E11" s="12" t="s">
        <v>53</v>
      </c>
      <c r="F11" s="28" t="s">
        <v>54</v>
      </c>
      <c r="G11" s="12" t="s">
        <v>55</v>
      </c>
      <c r="H11" s="12" t="s">
        <v>77</v>
      </c>
    </row>
    <row r="12" spans="1:8" ht="38.450000000000003" customHeight="1">
      <c r="A12" s="11" t="s">
        <v>78</v>
      </c>
      <c r="B12" s="12" t="s">
        <v>79</v>
      </c>
      <c r="C12" s="12" t="s">
        <v>43</v>
      </c>
      <c r="D12" s="12" t="str">
        <f>IF(Resumen!$B$5="","",Resumen!$B$5)</f>
        <v>UT SERAGLO 2026</v>
      </c>
      <c r="E12" s="12" t="s">
        <v>48</v>
      </c>
      <c r="F12" s="28" t="s">
        <v>49</v>
      </c>
      <c r="G12" s="12" t="s">
        <v>50</v>
      </c>
      <c r="H12" s="12" t="s">
        <v>80</v>
      </c>
    </row>
    <row r="13" spans="1:8" ht="38.450000000000003" customHeight="1">
      <c r="A13" s="11" t="s">
        <v>81</v>
      </c>
      <c r="B13" s="12" t="s">
        <v>82</v>
      </c>
      <c r="C13" s="12" t="s">
        <v>43</v>
      </c>
      <c r="D13" s="12" t="str">
        <f>IF(Resumen!$B$5="","",Resumen!$B$5)</f>
        <v>UT SERAGLO 2026</v>
      </c>
      <c r="E13" s="12" t="s">
        <v>48</v>
      </c>
      <c r="F13" s="28" t="s">
        <v>49</v>
      </c>
      <c r="G13" s="12" t="s">
        <v>50</v>
      </c>
      <c r="H13" s="12" t="s">
        <v>83</v>
      </c>
    </row>
    <row r="14" spans="1:8" ht="38.450000000000003" customHeight="1">
      <c r="A14" s="11" t="s">
        <v>84</v>
      </c>
      <c r="B14" s="12" t="s">
        <v>85</v>
      </c>
      <c r="C14" s="12" t="s">
        <v>86</v>
      </c>
      <c r="D14" s="12" t="str">
        <f>IF(Resumen!$B$5="","",Resumen!$B$5)</f>
        <v>UT SERAGLO 2026</v>
      </c>
      <c r="E14" s="12" t="s">
        <v>10</v>
      </c>
      <c r="F14" s="12" t="s">
        <v>10</v>
      </c>
      <c r="G14" s="12" t="s">
        <v>10</v>
      </c>
      <c r="H14" s="12" t="s">
        <v>10</v>
      </c>
    </row>
    <row r="15" spans="1:8" ht="38.450000000000003" customHeight="1">
      <c r="A15" s="11" t="s">
        <v>87</v>
      </c>
      <c r="B15" s="12" t="s">
        <v>88</v>
      </c>
      <c r="C15" s="12" t="s">
        <v>86</v>
      </c>
      <c r="D15" s="12" t="str">
        <f>IF(Resumen!$B$5="","",Resumen!$B$5)</f>
        <v>UT SERAGLO 2026</v>
      </c>
      <c r="E15" s="12" t="s">
        <v>10</v>
      </c>
      <c r="F15" s="12" t="s">
        <v>10</v>
      </c>
      <c r="G15" s="12" t="s">
        <v>10</v>
      </c>
      <c r="H15" s="12" t="s">
        <v>10</v>
      </c>
    </row>
    <row r="16" spans="1:8" ht="38.450000000000003" customHeight="1">
      <c r="A16" s="11" t="s">
        <v>89</v>
      </c>
      <c r="B16" s="12" t="s">
        <v>90</v>
      </c>
      <c r="C16" s="29" t="s">
        <v>43</v>
      </c>
      <c r="D16" s="12" t="str">
        <f>IF(Resumen!$B$5="","",Resumen!$B$5)</f>
        <v>UT SERAGLO 2026</v>
      </c>
      <c r="E16" s="12" t="s">
        <v>91</v>
      </c>
      <c r="F16" s="28" t="s">
        <v>92</v>
      </c>
      <c r="G16" s="12" t="s">
        <v>10</v>
      </c>
      <c r="H16" s="12" t="s">
        <v>10</v>
      </c>
    </row>
    <row r="17" spans="1:8" ht="38.450000000000003" customHeight="1">
      <c r="A17" s="11" t="s">
        <v>93</v>
      </c>
      <c r="B17" s="12" t="s">
        <v>94</v>
      </c>
      <c r="C17" s="12" t="s">
        <v>86</v>
      </c>
      <c r="D17" s="12" t="str">
        <f>IF(Resumen!$B$5="","",Resumen!$B$5)</f>
        <v>UT SERAGLO 2026</v>
      </c>
      <c r="E17" s="12"/>
      <c r="F17" s="12"/>
      <c r="G17" s="12"/>
      <c r="H17" s="12"/>
    </row>
    <row r="18" spans="1:8" ht="56.25" customHeight="1">
      <c r="A18" s="11" t="s">
        <v>95</v>
      </c>
      <c r="B18" s="12" t="s">
        <v>96</v>
      </c>
      <c r="C18" s="12" t="s">
        <v>43</v>
      </c>
      <c r="D18" s="12" t="str">
        <f>IF(Resumen!$B$5="","",Resumen!$B$5)</f>
        <v>UT SERAGLO 2026</v>
      </c>
      <c r="E18" s="12" t="s">
        <v>97</v>
      </c>
      <c r="F18" s="28" t="s">
        <v>98</v>
      </c>
      <c r="G18" s="12" t="s">
        <v>99</v>
      </c>
      <c r="H18" s="12" t="s">
        <v>100</v>
      </c>
    </row>
    <row r="19" spans="1:8" ht="38.450000000000003" customHeight="1">
      <c r="A19" s="11" t="s">
        <v>101</v>
      </c>
      <c r="B19" s="12" t="s">
        <v>102</v>
      </c>
      <c r="C19" s="12" t="s">
        <v>86</v>
      </c>
      <c r="D19" s="12" t="str">
        <f>IF(Resumen!$B$5="","",Resumen!$B$5)</f>
        <v>UT SERAGLO 2026</v>
      </c>
      <c r="E19" s="12" t="s">
        <v>10</v>
      </c>
      <c r="F19" s="12" t="s">
        <v>10</v>
      </c>
      <c r="G19" s="12" t="s">
        <v>10</v>
      </c>
      <c r="H19" s="12" t="s">
        <v>10</v>
      </c>
    </row>
    <row r="20" spans="1:8" ht="38.450000000000003" customHeight="1">
      <c r="A20" s="11" t="s">
        <v>103</v>
      </c>
      <c r="B20" s="12" t="s">
        <v>104</v>
      </c>
      <c r="C20" s="12" t="s">
        <v>86</v>
      </c>
      <c r="D20" s="12" t="str">
        <f>IF(Resumen!$B$5="","",Resumen!$B$5)</f>
        <v>UT SERAGLO 2026</v>
      </c>
      <c r="E20" s="12" t="s">
        <v>10</v>
      </c>
      <c r="F20" s="12" t="s">
        <v>10</v>
      </c>
      <c r="G20" s="12" t="s">
        <v>10</v>
      </c>
      <c r="H20" s="12" t="s">
        <v>10</v>
      </c>
    </row>
    <row r="21" spans="1:8" ht="38.450000000000003" customHeight="1">
      <c r="A21" s="14" t="s">
        <v>105</v>
      </c>
      <c r="B21" s="15" t="s">
        <v>106</v>
      </c>
      <c r="C21" s="15" t="s">
        <v>43</v>
      </c>
      <c r="D21" s="15" t="str">
        <f>IF(Resumen!$B$5="","",Resumen!$B$5)</f>
        <v>UT SERAGLO 2026</v>
      </c>
      <c r="E21" s="15" t="s">
        <v>107</v>
      </c>
      <c r="F21" s="30" t="s">
        <v>108</v>
      </c>
      <c r="G21" s="15" t="s">
        <v>109</v>
      </c>
      <c r="H21" s="15" t="s">
        <v>10</v>
      </c>
    </row>
    <row r="23" spans="1:8" ht="14.25">
      <c r="A23" s="73" t="s">
        <v>110</v>
      </c>
      <c r="B23" s="74"/>
      <c r="C23" s="74"/>
      <c r="D23" s="74"/>
      <c r="E23" s="74"/>
      <c r="F23" s="74"/>
      <c r="G23" s="74"/>
      <c r="H23" s="74"/>
    </row>
    <row r="24" spans="1:8" ht="14.25">
      <c r="A24" s="75"/>
      <c r="B24" s="76"/>
      <c r="C24" s="76"/>
      <c r="D24" s="76"/>
      <c r="E24" s="76"/>
      <c r="F24" s="76"/>
      <c r="G24" s="76"/>
      <c r="H24" s="76"/>
    </row>
    <row r="25" spans="1:8" ht="14.25">
      <c r="A25" s="77"/>
      <c r="B25" s="78"/>
      <c r="C25" s="78"/>
      <c r="D25" s="78"/>
      <c r="E25" s="78"/>
      <c r="F25" s="78"/>
      <c r="G25" s="78"/>
      <c r="H25" s="78"/>
    </row>
  </sheetData>
  <mergeCells count="3">
    <mergeCell ref="A1:H1"/>
    <mergeCell ref="A2:H2"/>
    <mergeCell ref="A23:H25"/>
  </mergeCells>
  <conditionalFormatting sqref="C5:C21">
    <cfRule type="expression" dxfId="67" priority="1">
      <formula>C5="NO CUMPLE"</formula>
    </cfRule>
    <cfRule type="expression" dxfId="66" priority="2">
      <formula>C5="CUMPLE"</formula>
    </cfRule>
  </conditionalFormatting>
  <dataValidations count="1">
    <dataValidation type="list" sqref="C5:C21" xr:uid="{00000000-0002-0000-0300-000000000000}">
      <formula1>"CUMPLE,NO CUMPLE,N.A."</formula1>
    </dataValidation>
  </dataValidations>
  <hyperlinks>
    <hyperlink ref="F5" r:id="rId1" xr:uid="{E0D776A4-C805-4D11-8D2B-DCAEB49C4D23}"/>
    <hyperlink ref="F6" r:id="rId2" display="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1%2E%20CARTA%20DE%20PRESENTACI%C3%93N%2Epdf&amp;parent=%2Fpersonal%2Fcontratacionjuridica%5Fcorabastos%5Fcom%5Fco%2FDocuments%2FDOCUMENTOS%20CP%20004%2D2026%2FEXPEDIENTE%20CONTRACTUAL%20DIGITAL%2F092%5FPresentaci%C3%B3nPropuestas%2FUT%20SERAGLO%202026%2FCOMPONENTE%20HABILITANTE" xr:uid="{0B92DFC8-0F3C-40D0-83B3-A3362C0B0E14}"/>
    <hyperlink ref="F7" r:id="rId3" display="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xr:uid="{101EFAD0-7475-4AF1-AC8E-29C56F5C6001}"/>
    <hyperlink ref="F8" r:id="rId4" display="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 xr:uid="{27C9878A-BC42-4409-9DA6-7D5A1D4E3617}"/>
    <hyperlink ref="F9" r:id="rId5" display="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9%2E%20GARANTIA%20DE%20SERIEDAD%2Epdf&amp;parent=%2Fpersonal%2Fcontratacionjuridica%5Fcorabastos%5Fcom%5Fco%2FDocuments%2FDOCUMENTOS%20CP%20004%2D2026%2FEXPEDIENTE%20CONTRACTUAL%20DIGITAL%2F092%5FPresentaci%C3%B3nPropuestas%2FUT%20SERAGLO%202026%2FCOMPONENTE%20HABILITANTE" xr:uid="{3200FD0A-77B1-492A-BF84-983BC4159964}"/>
    <hyperlink ref="F10" r:id="rId6" display="https://corabastosas-my.sharepoint.com/my?id=%2Fpersonal%2Fcontratacionjuridica%5Fcorabastos%5Fcom%5Fco%2FDocuments%2FDOCUMENTOS%20CP%20004%2D2026%2FEXPEDIENTE%20CONTRACTUAL%20DIGITAL%2F092%5FPresentaci%C3%B3nPropuestas%2FUT%20SERAGLO%202026%2FVERIFICACI%C3%93N%20HABILITANTES&amp;viewid=57f7c43c%2Dc7d8%2D4a12%2D9925%2Dd0e60e4f043d" xr:uid="{CA3187C5-96A4-4089-B266-81C72C6F7B95}"/>
    <hyperlink ref="F11" r:id="rId7" display="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xr:uid="{DC67CBD6-C05A-4B6E-8580-1C5022E1AF42}"/>
    <hyperlink ref="F12" r:id="rId8" display="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1%2E%20CARTA%20DE%20PRESENTACI%C3%93N%2Epdf&amp;parent=%2Fpersonal%2Fcontratacionjuridica%5Fcorabastos%5Fcom%5Fco%2FDocuments%2FDOCUMENTOS%20CP%20004%2D2026%2FEXPEDIENTE%20CONTRACTUAL%20DIGITAL%2F092%5FPresentaci%C3%B3nPropuestas%2FUT%20SERAGLO%202026%2FCOMPONENTE%20HABILITANTE" xr:uid="{11B414AA-AEB0-498B-986D-CCB2034054FA}"/>
    <hyperlink ref="F13" r:id="rId9" display="https://corabastosas-my.sharepoint.com/my?sortField=LinkFilename&amp;isAscending=true&amp;viewid=57f7c43c%2Dc7d8%2D4a12%2D9925%2Dd0e60e4f043d&amp;id=%2Fpersonal%2Fcontratacionjuridica%5Fcorabastos%5Fcom%5Fco%2FDocuments%2FDOCUMENTOS%20CP%20004%2D2026%2FEXPEDIENTE%20CONTRACTUAL%20DIGITAL%2F092%5FPresentaci%C3%B3nPropuestas%2FUT%20SERAGLO%202026%2FCOMPONENTE%20HABILITANTE%2F4%2E1%2E1%2E%20CARTA%20DE%20PRESENTACI%C3%93N%2Epdf&amp;parent=%2Fpersonal%2Fcontratacionjuridica%5Fcorabastos%5Fcom%5Fco%2FDocuments%2FDOCUMENTOS%20CP%20004%2D2026%2FEXPEDIENTE%20CONTRACTUAL%20DIGITAL%2F092%5FPresentaci%C3%B3nPropuestas%2FUT%20SERAGLO%202026%2FCOMPONENTE%20HABILITANTE" xr:uid="{9D263930-7DE5-4A0E-AD1E-FF6713832C3F}"/>
    <hyperlink ref="F18" r:id="rId10"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8%2E%20COMPROMISO%20ANTICORRUPCI%C3%93N%2Ezip&amp;parent=%2Fpersonal%2Fcontratacionjuridica%5Fcorabastos%5Fcom%5Fco%2FDocuments%2FDOCUMENTOS%20CP%20004%2D2026%2FEXPEDIENTE%20CONTRACTUAL%20DIGITAL%2F092%5FPresentaci%C3%B3nPropuestas%2FUT%20SERAGLO%202026%2FCOMPONENTE%20HABILITANTE" xr:uid="{30B5FCCE-4D56-4383-82AD-028FDBA77A3E}"/>
    <hyperlink ref="F21" r:id="rId11" xr:uid="{6B29A3A6-D555-4330-B08B-BF920BDC203E}"/>
    <hyperlink ref="F16" r:id="rId12" display="https://corabastosas-my.sharepoint.com/my?id=%2Fpersonal%2Fcontratacionjuridica%5Fcorabastos%5Fcom%5Fco%2FDocuments%2FDOCUMENTOS%20CP%20004%2D2026%2FEXPEDIENTE%20CONTRACTUAL%20DIGITAL%2F092%5FPresentaci%C3%B3nPropuestas%2FUT%20SERAGLO%202026%2FCOMPONENTE%20HABILITANTE&amp;viewid=57f7c43c%2Dc7d8%2D4a12%2D9925%2Dd0e60e4f043d" xr:uid="{3D52D62F-6B8F-40EE-B3FC-F32E70CCC4BB}"/>
  </hyperlinks>
  <pageMargins left="0.7" right="0.7" top="0.75" bottom="0.75" header="0.3" footer="0.3"/>
  <tableParts count="1">
    <tablePart r:id="rId1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7"/>
  <sheetViews>
    <sheetView workbookViewId="0">
      <selection activeCell="A4" sqref="A4"/>
    </sheetView>
  </sheetViews>
  <sheetFormatPr defaultColWidth="8.75" defaultRowHeight="14.25"/>
  <cols>
    <col min="1" max="1" width="46" style="31" customWidth="1"/>
    <col min="2" max="2" width="19" style="31" customWidth="1"/>
    <col min="3" max="3" width="18" style="31" customWidth="1"/>
    <col min="4" max="4" width="25" style="31" customWidth="1"/>
    <col min="5" max="5" width="25.625" style="31" customWidth="1"/>
    <col min="6" max="6" width="31.5" style="31" customWidth="1"/>
    <col min="7" max="7" width="28" style="31" customWidth="1"/>
    <col min="8" max="8" width="32" style="31" customWidth="1"/>
    <col min="9" max="9" width="48" style="31" customWidth="1"/>
    <col min="10" max="10" width="28" style="31" customWidth="1"/>
    <col min="11" max="11" width="18" style="31" customWidth="1"/>
    <col min="12" max="12" width="50.5" style="31" customWidth="1"/>
    <col min="13" max="16384" width="8.75" style="31"/>
  </cols>
  <sheetData>
    <row r="1" spans="1:12" ht="28.9" customHeight="1">
      <c r="A1" s="63" t="s">
        <v>111</v>
      </c>
      <c r="B1" s="63"/>
      <c r="C1" s="63"/>
      <c r="D1" s="63"/>
      <c r="E1" s="63"/>
      <c r="F1" s="63"/>
      <c r="G1" s="63"/>
      <c r="H1" s="63"/>
      <c r="I1" s="63"/>
      <c r="J1" s="63"/>
      <c r="K1" s="63"/>
      <c r="L1" s="63"/>
    </row>
    <row r="2" spans="1:12">
      <c r="A2" s="64" t="s">
        <v>112</v>
      </c>
      <c r="B2" s="64"/>
      <c r="C2" s="64"/>
      <c r="D2" s="64"/>
      <c r="E2" s="64"/>
      <c r="F2" s="64"/>
      <c r="G2" s="64"/>
      <c r="H2" s="64"/>
      <c r="I2" s="64"/>
      <c r="J2" s="64"/>
      <c r="K2" s="64"/>
      <c r="L2" s="64"/>
    </row>
    <row r="4" spans="1:12" ht="36" customHeight="1">
      <c r="A4" s="2" t="s">
        <v>113</v>
      </c>
      <c r="B4" s="3" t="s">
        <v>34</v>
      </c>
      <c r="C4" s="3" t="s">
        <v>114</v>
      </c>
      <c r="D4" s="3" t="s">
        <v>36</v>
      </c>
      <c r="E4" s="3" t="s">
        <v>115</v>
      </c>
      <c r="F4" s="3" t="s">
        <v>37</v>
      </c>
      <c r="G4" s="3" t="s">
        <v>116</v>
      </c>
      <c r="H4" s="3" t="s">
        <v>117</v>
      </c>
      <c r="I4" s="3" t="s">
        <v>118</v>
      </c>
      <c r="J4" s="3" t="s">
        <v>119</v>
      </c>
      <c r="K4" s="3" t="s">
        <v>120</v>
      </c>
      <c r="L4" s="4" t="s">
        <v>121</v>
      </c>
    </row>
    <row r="5" spans="1:12" ht="48.6" customHeight="1">
      <c r="A5" s="32" t="s">
        <v>122</v>
      </c>
      <c r="B5" s="26" t="s">
        <v>123</v>
      </c>
      <c r="C5" s="33" t="s">
        <v>43</v>
      </c>
      <c r="D5" s="26" t="str">
        <f>IF(Resumen!$B$5="","",Resumen!$B$5)</f>
        <v>UT SERAGLO 2026</v>
      </c>
      <c r="E5" s="33" t="s">
        <v>124</v>
      </c>
      <c r="F5" s="33" t="s">
        <v>107</v>
      </c>
      <c r="G5" s="41" t="s">
        <v>108</v>
      </c>
      <c r="H5" s="33" t="s">
        <v>109</v>
      </c>
      <c r="I5" s="26" t="s">
        <v>125</v>
      </c>
      <c r="J5" s="26" t="s">
        <v>126</v>
      </c>
      <c r="K5" s="33" t="s">
        <v>43</v>
      </c>
      <c r="L5" s="35" t="s">
        <v>10</v>
      </c>
    </row>
    <row r="6" spans="1:12" ht="38.450000000000003" customHeight="1">
      <c r="A6" s="36" t="s">
        <v>127</v>
      </c>
      <c r="B6" s="37" t="s">
        <v>128</v>
      </c>
      <c r="C6" s="38" t="s">
        <v>43</v>
      </c>
      <c r="D6" s="37" t="str">
        <f>IF(Resumen!$B$5="","",Resumen!$B$5)</f>
        <v>UT SERAGLO 2026</v>
      </c>
      <c r="E6" s="38" t="s">
        <v>124</v>
      </c>
      <c r="F6" s="38" t="s">
        <v>97</v>
      </c>
      <c r="G6" s="41" t="s">
        <v>129</v>
      </c>
      <c r="H6" s="38" t="s">
        <v>50</v>
      </c>
      <c r="I6" s="37" t="s">
        <v>130</v>
      </c>
      <c r="J6" s="37" t="s">
        <v>131</v>
      </c>
      <c r="K6" s="38" t="s">
        <v>43</v>
      </c>
      <c r="L6" s="39" t="s">
        <v>10</v>
      </c>
    </row>
    <row r="7" spans="1:12" ht="38.450000000000003" customHeight="1">
      <c r="A7" s="36" t="s">
        <v>132</v>
      </c>
      <c r="B7" s="37" t="s">
        <v>133</v>
      </c>
      <c r="C7" s="38" t="s">
        <v>43</v>
      </c>
      <c r="D7" s="37" t="str">
        <f>IF(Resumen!$B$5="","",Resumen!$B$5)</f>
        <v>UT SERAGLO 2026</v>
      </c>
      <c r="E7" s="38" t="s">
        <v>134</v>
      </c>
      <c r="F7" s="38" t="s">
        <v>135</v>
      </c>
      <c r="G7" s="41" t="s">
        <v>136</v>
      </c>
      <c r="H7" s="38" t="s">
        <v>137</v>
      </c>
      <c r="I7" s="37" t="s">
        <v>138</v>
      </c>
      <c r="J7" s="37" t="s">
        <v>139</v>
      </c>
      <c r="K7" s="38" t="s">
        <v>43</v>
      </c>
      <c r="L7" s="39" t="s">
        <v>10</v>
      </c>
    </row>
    <row r="8" spans="1:12" ht="38.450000000000003" customHeight="1">
      <c r="A8" s="36" t="s">
        <v>140</v>
      </c>
      <c r="B8" s="37" t="s">
        <v>141</v>
      </c>
      <c r="C8" s="38" t="s">
        <v>43</v>
      </c>
      <c r="D8" s="37" t="str">
        <f>IF(Resumen!$B$5="","",Resumen!$B$5)</f>
        <v>UT SERAGLO 2026</v>
      </c>
      <c r="E8" s="38" t="s">
        <v>134</v>
      </c>
      <c r="F8" s="38" t="s">
        <v>142</v>
      </c>
      <c r="G8" s="41" t="s">
        <v>143</v>
      </c>
      <c r="H8" s="38" t="s">
        <v>144</v>
      </c>
      <c r="I8" s="37" t="s">
        <v>145</v>
      </c>
      <c r="J8" s="37" t="s">
        <v>146</v>
      </c>
      <c r="K8" s="38" t="s">
        <v>43</v>
      </c>
      <c r="L8" s="39" t="s">
        <v>10</v>
      </c>
    </row>
    <row r="9" spans="1:12" ht="38.450000000000003" customHeight="1">
      <c r="A9" s="36" t="s">
        <v>147</v>
      </c>
      <c r="B9" s="37" t="s">
        <v>148</v>
      </c>
      <c r="C9" s="38" t="s">
        <v>43</v>
      </c>
      <c r="D9" s="37" t="str">
        <f>IF(Resumen!$B$5="","",Resumen!$B$5)</f>
        <v>UT SERAGLO 2026</v>
      </c>
      <c r="E9" s="38" t="s">
        <v>134</v>
      </c>
      <c r="F9" s="38" t="s">
        <v>142</v>
      </c>
      <c r="G9" s="41" t="s">
        <v>143</v>
      </c>
      <c r="H9" s="38" t="s">
        <v>144</v>
      </c>
      <c r="I9" s="37" t="s">
        <v>149</v>
      </c>
      <c r="J9" s="37" t="s">
        <v>150</v>
      </c>
      <c r="K9" s="38" t="s">
        <v>43</v>
      </c>
      <c r="L9" s="39" t="s">
        <v>10</v>
      </c>
    </row>
    <row r="10" spans="1:12" ht="74.25" customHeight="1">
      <c r="A10" s="36" t="s">
        <v>151</v>
      </c>
      <c r="B10" s="37" t="s">
        <v>152</v>
      </c>
      <c r="C10" s="38" t="s">
        <v>43</v>
      </c>
      <c r="D10" s="37" t="str">
        <f>IF(Resumen!$B$5="","",Resumen!$B$5)</f>
        <v>UT SERAGLO 2026</v>
      </c>
      <c r="E10" s="38" t="s">
        <v>153</v>
      </c>
      <c r="F10" s="38" t="s">
        <v>154</v>
      </c>
      <c r="G10" s="41" t="s">
        <v>143</v>
      </c>
      <c r="H10" s="38" t="s">
        <v>155</v>
      </c>
      <c r="I10" s="37" t="s">
        <v>156</v>
      </c>
      <c r="J10" s="37" t="s">
        <v>157</v>
      </c>
      <c r="K10" s="38" t="s">
        <v>43</v>
      </c>
      <c r="L10" s="39" t="s">
        <v>158</v>
      </c>
    </row>
    <row r="11" spans="1:12" ht="38.450000000000003" customHeight="1">
      <c r="A11" s="36" t="s">
        <v>159</v>
      </c>
      <c r="B11" s="37" t="s">
        <v>160</v>
      </c>
      <c r="C11" s="38" t="s">
        <v>43</v>
      </c>
      <c r="D11" s="37" t="str">
        <f>IF(Resumen!$B$5="","",Resumen!$B$5)</f>
        <v>UT SERAGLO 2026</v>
      </c>
      <c r="E11" s="38" t="s">
        <v>134</v>
      </c>
      <c r="F11" s="38" t="s">
        <v>142</v>
      </c>
      <c r="G11" s="41" t="s">
        <v>143</v>
      </c>
      <c r="H11" s="38" t="s">
        <v>144</v>
      </c>
      <c r="I11" s="37" t="s">
        <v>161</v>
      </c>
      <c r="J11" s="37" t="s">
        <v>162</v>
      </c>
      <c r="K11" s="38" t="s">
        <v>43</v>
      </c>
      <c r="L11" s="39" t="s">
        <v>10</v>
      </c>
    </row>
    <row r="12" spans="1:12" ht="81.75" customHeight="1">
      <c r="A12" s="36" t="s">
        <v>163</v>
      </c>
      <c r="B12" s="37" t="s">
        <v>164</v>
      </c>
      <c r="C12" s="38" t="s">
        <v>165</v>
      </c>
      <c r="D12" s="37" t="str">
        <f>IF(Resumen!$B$5="","",Resumen!$B$5)</f>
        <v>UT SERAGLO 2026</v>
      </c>
      <c r="E12" s="38" t="s">
        <v>153</v>
      </c>
      <c r="F12" s="38" t="s">
        <v>166</v>
      </c>
      <c r="G12" s="41" t="s">
        <v>167</v>
      </c>
      <c r="H12" s="38" t="s">
        <v>168</v>
      </c>
      <c r="I12" s="37" t="s">
        <v>169</v>
      </c>
      <c r="J12" s="37" t="s">
        <v>170</v>
      </c>
      <c r="K12" s="40" t="s">
        <v>165</v>
      </c>
      <c r="L12" s="39" t="s">
        <v>171</v>
      </c>
    </row>
    <row r="13" spans="1:12" ht="38.450000000000003" customHeight="1">
      <c r="A13" s="36" t="s">
        <v>172</v>
      </c>
      <c r="B13" s="37" t="s">
        <v>173</v>
      </c>
      <c r="C13" s="38" t="s">
        <v>86</v>
      </c>
      <c r="D13" s="37" t="str">
        <f>IF(Resumen!$B$5="","",Resumen!$B$5)</f>
        <v>UT SERAGLO 2026</v>
      </c>
      <c r="E13" s="38" t="s">
        <v>10</v>
      </c>
      <c r="F13" s="38" t="s">
        <v>10</v>
      </c>
      <c r="G13" s="38" t="s">
        <v>10</v>
      </c>
      <c r="H13" s="38" t="s">
        <v>10</v>
      </c>
      <c r="I13" s="37" t="s">
        <v>174</v>
      </c>
      <c r="J13" s="37" t="s">
        <v>146</v>
      </c>
      <c r="K13" s="38" t="s">
        <v>86</v>
      </c>
      <c r="L13" s="39" t="s">
        <v>10</v>
      </c>
    </row>
    <row r="14" spans="1:12" ht="66" customHeight="1">
      <c r="A14" s="36" t="s">
        <v>175</v>
      </c>
      <c r="B14" s="37" t="s">
        <v>176</v>
      </c>
      <c r="C14" s="38" t="s">
        <v>43</v>
      </c>
      <c r="D14" s="37" t="str">
        <f>IF(Resumen!$B$5="","",Resumen!$B$5)</f>
        <v>UT SERAGLO 2026</v>
      </c>
      <c r="E14" s="38" t="s">
        <v>134</v>
      </c>
      <c r="F14" s="38" t="s">
        <v>177</v>
      </c>
      <c r="G14" s="41" t="s">
        <v>143</v>
      </c>
      <c r="H14" s="38" t="s">
        <v>155</v>
      </c>
      <c r="I14" s="37" t="s">
        <v>178</v>
      </c>
      <c r="J14" s="37" t="s">
        <v>146</v>
      </c>
      <c r="K14" s="38" t="s">
        <v>43</v>
      </c>
      <c r="L14" s="39" t="s">
        <v>10</v>
      </c>
    </row>
    <row r="15" spans="1:12" ht="38.450000000000003" customHeight="1">
      <c r="A15" s="36" t="s">
        <v>179</v>
      </c>
      <c r="B15" s="37" t="s">
        <v>180</v>
      </c>
      <c r="C15" s="38" t="s">
        <v>43</v>
      </c>
      <c r="D15" s="37" t="str">
        <f>IF(Resumen!$B$5="","",Resumen!$B$5)</f>
        <v>UT SERAGLO 2026</v>
      </c>
      <c r="E15" s="38" t="s">
        <v>124</v>
      </c>
      <c r="F15" s="38" t="s">
        <v>181</v>
      </c>
      <c r="G15" s="41" t="s">
        <v>182</v>
      </c>
      <c r="H15" s="38" t="s">
        <v>61</v>
      </c>
      <c r="I15" s="37" t="s">
        <v>183</v>
      </c>
      <c r="J15" s="37" t="s">
        <v>184</v>
      </c>
      <c r="K15" s="38" t="s">
        <v>43</v>
      </c>
      <c r="L15" s="39" t="s">
        <v>10</v>
      </c>
    </row>
    <row r="16" spans="1:12" ht="38.450000000000003" customHeight="1">
      <c r="A16" s="36" t="s">
        <v>185</v>
      </c>
      <c r="B16" s="37" t="s">
        <v>186</v>
      </c>
      <c r="C16" s="38" t="s">
        <v>43</v>
      </c>
      <c r="D16" s="37" t="str">
        <f>IF(Resumen!$B$5="","",Resumen!$B$5)</f>
        <v>UT SERAGLO 2026</v>
      </c>
      <c r="E16" s="38" t="s">
        <v>124</v>
      </c>
      <c r="F16" s="38" t="s">
        <v>181</v>
      </c>
      <c r="G16" s="41" t="s">
        <v>182</v>
      </c>
      <c r="H16" s="38" t="s">
        <v>61</v>
      </c>
      <c r="I16" s="37" t="s">
        <v>187</v>
      </c>
      <c r="J16" s="37" t="s">
        <v>188</v>
      </c>
      <c r="K16" s="38" t="s">
        <v>43</v>
      </c>
      <c r="L16" s="39" t="s">
        <v>10</v>
      </c>
    </row>
    <row r="17" spans="1:12" ht="57" customHeight="1">
      <c r="A17" s="36" t="s">
        <v>189</v>
      </c>
      <c r="B17" s="37" t="s">
        <v>190</v>
      </c>
      <c r="C17" s="38" t="s">
        <v>43</v>
      </c>
      <c r="D17" s="37" t="str">
        <f>IF(Resumen!$B$5="","",Resumen!$B$5)</f>
        <v>UT SERAGLO 2026</v>
      </c>
      <c r="E17" s="38" t="s">
        <v>124</v>
      </c>
      <c r="F17" s="38" t="s">
        <v>181</v>
      </c>
      <c r="G17" s="41" t="s">
        <v>182</v>
      </c>
      <c r="H17" s="38" t="s">
        <v>61</v>
      </c>
      <c r="I17" s="37" t="s">
        <v>191</v>
      </c>
      <c r="J17" s="37" t="s">
        <v>192</v>
      </c>
      <c r="K17" s="38" t="s">
        <v>43</v>
      </c>
      <c r="L17" s="39" t="s">
        <v>10</v>
      </c>
    </row>
    <row r="18" spans="1:12" ht="38.450000000000003" customHeight="1">
      <c r="A18" s="36" t="s">
        <v>193</v>
      </c>
      <c r="B18" s="37" t="s">
        <v>190</v>
      </c>
      <c r="C18" s="38" t="s">
        <v>43</v>
      </c>
      <c r="D18" s="37" t="str">
        <f>IF(Resumen!$B$5="","",Resumen!$B$5)</f>
        <v>UT SERAGLO 2026</v>
      </c>
      <c r="E18" s="38" t="s">
        <v>124</v>
      </c>
      <c r="F18" s="38" t="s">
        <v>181</v>
      </c>
      <c r="G18" s="41" t="s">
        <v>182</v>
      </c>
      <c r="H18" s="38" t="s">
        <v>61</v>
      </c>
      <c r="I18" s="37" t="s">
        <v>194</v>
      </c>
      <c r="J18" s="37" t="s">
        <v>126</v>
      </c>
      <c r="K18" s="38" t="s">
        <v>43</v>
      </c>
      <c r="L18" s="39" t="s">
        <v>10</v>
      </c>
    </row>
    <row r="19" spans="1:12" ht="38.450000000000003" customHeight="1">
      <c r="A19" s="36" t="s">
        <v>195</v>
      </c>
      <c r="B19" s="37" t="s">
        <v>190</v>
      </c>
      <c r="C19" s="38" t="s">
        <v>43</v>
      </c>
      <c r="D19" s="37" t="str">
        <f>IF(Resumen!$B$5="","",Resumen!$B$5)</f>
        <v>UT SERAGLO 2026</v>
      </c>
      <c r="E19" s="38" t="s">
        <v>124</v>
      </c>
      <c r="F19" s="38" t="s">
        <v>181</v>
      </c>
      <c r="G19" s="41" t="s">
        <v>182</v>
      </c>
      <c r="H19" s="38" t="s">
        <v>61</v>
      </c>
      <c r="I19" s="37" t="s">
        <v>196</v>
      </c>
      <c r="J19" s="37" t="s">
        <v>197</v>
      </c>
      <c r="K19" s="38" t="s">
        <v>43</v>
      </c>
      <c r="L19" s="39" t="s">
        <v>10</v>
      </c>
    </row>
    <row r="20" spans="1:12" ht="38.450000000000003" customHeight="1">
      <c r="A20" s="36" t="s">
        <v>198</v>
      </c>
      <c r="B20" s="37" t="s">
        <v>199</v>
      </c>
      <c r="C20" s="38" t="s">
        <v>43</v>
      </c>
      <c r="D20" s="37" t="str">
        <f>IF(Resumen!$B$5="","",Resumen!$B$5)</f>
        <v>UT SERAGLO 2026</v>
      </c>
      <c r="E20" s="38" t="s">
        <v>124</v>
      </c>
      <c r="F20" s="38" t="s">
        <v>181</v>
      </c>
      <c r="G20" s="41" t="s">
        <v>182</v>
      </c>
      <c r="H20" s="38" t="s">
        <v>61</v>
      </c>
      <c r="I20" s="37" t="s">
        <v>200</v>
      </c>
      <c r="J20" s="37" t="s">
        <v>201</v>
      </c>
      <c r="K20" s="38" t="s">
        <v>43</v>
      </c>
      <c r="L20" s="39" t="s">
        <v>10</v>
      </c>
    </row>
    <row r="21" spans="1:12" ht="105.75" customHeight="1">
      <c r="A21" s="36" t="s">
        <v>202</v>
      </c>
      <c r="B21" s="37" t="s">
        <v>203</v>
      </c>
      <c r="C21" s="38" t="s">
        <v>165</v>
      </c>
      <c r="D21" s="37" t="str">
        <f>IF(Resumen!$B$5="","",Resumen!$B$5)</f>
        <v>UT SERAGLO 2026</v>
      </c>
      <c r="E21" s="38" t="s">
        <v>153</v>
      </c>
      <c r="F21" s="38" t="s">
        <v>166</v>
      </c>
      <c r="G21" s="41" t="s">
        <v>167</v>
      </c>
      <c r="H21" s="38" t="s">
        <v>168</v>
      </c>
      <c r="I21" s="37" t="s">
        <v>204</v>
      </c>
      <c r="J21" s="37" t="s">
        <v>205</v>
      </c>
      <c r="K21" s="40" t="s">
        <v>165</v>
      </c>
      <c r="L21" s="39" t="s">
        <v>171</v>
      </c>
    </row>
    <row r="22" spans="1:12" ht="38.450000000000003" customHeight="1">
      <c r="A22" s="36" t="s">
        <v>206</v>
      </c>
      <c r="B22" s="37" t="s">
        <v>207</v>
      </c>
      <c r="C22" s="38" t="s">
        <v>43</v>
      </c>
      <c r="D22" s="37" t="str">
        <f>IF(Resumen!$B$5="","",Resumen!$B$5)</f>
        <v>UT SERAGLO 2026</v>
      </c>
      <c r="E22" s="38" t="s">
        <v>124</v>
      </c>
      <c r="F22" s="38" t="s">
        <v>181</v>
      </c>
      <c r="G22" s="41" t="s">
        <v>182</v>
      </c>
      <c r="H22" s="38" t="s">
        <v>61</v>
      </c>
      <c r="I22" s="37" t="s">
        <v>208</v>
      </c>
      <c r="J22" s="37" t="s">
        <v>126</v>
      </c>
      <c r="K22" s="38" t="s">
        <v>43</v>
      </c>
      <c r="L22" s="39" t="s">
        <v>10</v>
      </c>
    </row>
    <row r="23" spans="1:12" ht="46.5" customHeight="1">
      <c r="A23" s="36" t="s">
        <v>209</v>
      </c>
      <c r="B23" s="37" t="s">
        <v>210</v>
      </c>
      <c r="C23" s="38" t="s">
        <v>43</v>
      </c>
      <c r="D23" s="37" t="str">
        <f>IF(Resumen!$B$5="","",Resumen!$B$5)</f>
        <v>UT SERAGLO 2026</v>
      </c>
      <c r="E23" s="38" t="s">
        <v>134</v>
      </c>
      <c r="F23" s="38" t="s">
        <v>142</v>
      </c>
      <c r="G23" s="41" t="s">
        <v>143</v>
      </c>
      <c r="H23" s="38" t="s">
        <v>144</v>
      </c>
      <c r="I23" s="37" t="s">
        <v>211</v>
      </c>
      <c r="J23" s="37" t="s">
        <v>146</v>
      </c>
      <c r="K23" s="38" t="s">
        <v>43</v>
      </c>
      <c r="L23" s="39" t="s">
        <v>10</v>
      </c>
    </row>
    <row r="24" spans="1:12" ht="93" customHeight="1">
      <c r="A24" s="36" t="s">
        <v>212</v>
      </c>
      <c r="B24" s="37" t="s">
        <v>213</v>
      </c>
      <c r="C24" s="38" t="s">
        <v>43</v>
      </c>
      <c r="D24" s="37" t="str">
        <f>IF(Resumen!$B$5="","",Resumen!$B$5)</f>
        <v>UT SERAGLO 2026</v>
      </c>
      <c r="E24" s="38" t="s">
        <v>134</v>
      </c>
      <c r="F24" s="38" t="s">
        <v>71</v>
      </c>
      <c r="G24" s="41" t="s">
        <v>72</v>
      </c>
      <c r="H24" s="38" t="s">
        <v>73</v>
      </c>
      <c r="I24" s="37" t="s">
        <v>214</v>
      </c>
      <c r="J24" s="37" t="s">
        <v>215</v>
      </c>
      <c r="K24" s="38" t="s">
        <v>43</v>
      </c>
      <c r="L24" s="39" t="s">
        <v>74</v>
      </c>
    </row>
    <row r="25" spans="1:12" ht="60" customHeight="1">
      <c r="A25" s="36" t="s">
        <v>216</v>
      </c>
      <c r="B25" s="37" t="s">
        <v>217</v>
      </c>
      <c r="C25" s="38" t="s">
        <v>165</v>
      </c>
      <c r="D25" s="37" t="str">
        <f>IF(Resumen!$B$5="","",Resumen!$B$5)</f>
        <v>UT SERAGLO 2026</v>
      </c>
      <c r="E25" s="38" t="s">
        <v>134</v>
      </c>
      <c r="F25" s="38" t="s">
        <v>218</v>
      </c>
      <c r="G25" s="41" t="s">
        <v>219</v>
      </c>
      <c r="H25" s="38" t="s">
        <v>220</v>
      </c>
      <c r="I25" s="37" t="s">
        <v>221</v>
      </c>
      <c r="J25" s="37" t="s">
        <v>222</v>
      </c>
      <c r="K25" s="40" t="s">
        <v>165</v>
      </c>
      <c r="L25" s="39" t="s">
        <v>223</v>
      </c>
    </row>
    <row r="26" spans="1:12" ht="57" customHeight="1">
      <c r="A26" s="36" t="s">
        <v>224</v>
      </c>
      <c r="B26" s="37" t="s">
        <v>225</v>
      </c>
      <c r="C26" s="38" t="s">
        <v>43</v>
      </c>
      <c r="D26" s="37" t="str">
        <f>IF(Resumen!$B$5="","",Resumen!$B$5)</f>
        <v>UT SERAGLO 2026</v>
      </c>
      <c r="E26" s="38" t="s">
        <v>134</v>
      </c>
      <c r="F26" s="38" t="s">
        <v>218</v>
      </c>
      <c r="G26" s="41" t="s">
        <v>219</v>
      </c>
      <c r="H26" s="38" t="s">
        <v>220</v>
      </c>
      <c r="I26" s="37" t="s">
        <v>226</v>
      </c>
      <c r="J26" s="37" t="s">
        <v>139</v>
      </c>
      <c r="K26" s="38" t="s">
        <v>43</v>
      </c>
      <c r="L26" s="39" t="s">
        <v>74</v>
      </c>
    </row>
    <row r="27" spans="1:12" ht="54.75" customHeight="1">
      <c r="A27" s="36" t="s">
        <v>227</v>
      </c>
      <c r="B27" s="37" t="s">
        <v>228</v>
      </c>
      <c r="C27" s="38" t="s">
        <v>43</v>
      </c>
      <c r="D27" s="37" t="str">
        <f>IF(Resumen!$B$5="","",Resumen!$B$5)</f>
        <v>UT SERAGLO 2026</v>
      </c>
      <c r="E27" s="38" t="s">
        <v>124</v>
      </c>
      <c r="F27" s="38" t="s">
        <v>65</v>
      </c>
      <c r="G27" s="41" t="s">
        <v>229</v>
      </c>
      <c r="H27" s="38" t="s">
        <v>230</v>
      </c>
      <c r="I27" s="37" t="s">
        <v>231</v>
      </c>
      <c r="J27" s="37" t="s">
        <v>232</v>
      </c>
      <c r="K27" s="38" t="s">
        <v>43</v>
      </c>
      <c r="L27" s="39" t="s">
        <v>74</v>
      </c>
    </row>
    <row r="28" spans="1:12" ht="52.5" customHeight="1">
      <c r="A28" s="36" t="s">
        <v>233</v>
      </c>
      <c r="B28" s="37" t="s">
        <v>228</v>
      </c>
      <c r="C28" s="38" t="s">
        <v>43</v>
      </c>
      <c r="D28" s="37" t="str">
        <f>IF(Resumen!$B$5="","",Resumen!$B$5)</f>
        <v>UT SERAGLO 2026</v>
      </c>
      <c r="E28" s="38" t="s">
        <v>124</v>
      </c>
      <c r="F28" s="38" t="s">
        <v>65</v>
      </c>
      <c r="G28" s="41" t="s">
        <v>229</v>
      </c>
      <c r="H28" s="38" t="s">
        <v>230</v>
      </c>
      <c r="I28" s="37" t="s">
        <v>234</v>
      </c>
      <c r="J28" s="37" t="s">
        <v>235</v>
      </c>
      <c r="K28" s="38" t="s">
        <v>43</v>
      </c>
      <c r="L28" s="39" t="s">
        <v>74</v>
      </c>
    </row>
    <row r="29" spans="1:12" ht="38.450000000000003" customHeight="1">
      <c r="A29" s="36" t="s">
        <v>236</v>
      </c>
      <c r="B29" s="37" t="s">
        <v>237</v>
      </c>
      <c r="C29" s="38" t="s">
        <v>43</v>
      </c>
      <c r="D29" s="37" t="str">
        <f>IF(Resumen!$B$5="","",Resumen!$B$5)</f>
        <v>UT SERAGLO 2026</v>
      </c>
      <c r="E29" s="38" t="s">
        <v>134</v>
      </c>
      <c r="F29" s="38" t="s">
        <v>238</v>
      </c>
      <c r="G29" s="41" t="s">
        <v>239</v>
      </c>
      <c r="H29" s="38" t="s">
        <v>240</v>
      </c>
      <c r="I29" s="37" t="s">
        <v>241</v>
      </c>
      <c r="J29" s="37" t="s">
        <v>162</v>
      </c>
      <c r="K29" s="38" t="s">
        <v>43</v>
      </c>
      <c r="L29" s="39" t="s">
        <v>10</v>
      </c>
    </row>
    <row r="30" spans="1:12" ht="68.25" customHeight="1">
      <c r="A30" s="36" t="s">
        <v>242</v>
      </c>
      <c r="B30" s="37" t="s">
        <v>237</v>
      </c>
      <c r="C30" s="38" t="s">
        <v>43</v>
      </c>
      <c r="D30" s="37" t="str">
        <f>IF(Resumen!$B$5="","",Resumen!$B$5)</f>
        <v>UT SERAGLO 2026</v>
      </c>
      <c r="E30" s="38" t="s">
        <v>134</v>
      </c>
      <c r="F30" s="38" t="s">
        <v>238</v>
      </c>
      <c r="G30" s="41" t="s">
        <v>239</v>
      </c>
      <c r="H30" s="38" t="s">
        <v>240</v>
      </c>
      <c r="I30" s="37" t="s">
        <v>243</v>
      </c>
      <c r="J30" s="37" t="s">
        <v>244</v>
      </c>
      <c r="K30" s="38" t="s">
        <v>43</v>
      </c>
      <c r="L30" s="39" t="s">
        <v>10</v>
      </c>
    </row>
    <row r="31" spans="1:12" ht="38.450000000000003" customHeight="1">
      <c r="A31" s="36" t="s">
        <v>245</v>
      </c>
      <c r="B31" s="37" t="s">
        <v>246</v>
      </c>
      <c r="C31" s="38" t="s">
        <v>43</v>
      </c>
      <c r="D31" s="37" t="str">
        <f>IF(Resumen!$B$5="","",Resumen!$B$5)</f>
        <v>UT SERAGLO 2026</v>
      </c>
      <c r="E31" s="38" t="s">
        <v>134</v>
      </c>
      <c r="F31" s="38" t="s">
        <v>247</v>
      </c>
      <c r="G31" s="41" t="s">
        <v>248</v>
      </c>
      <c r="H31" s="38" t="s">
        <v>249</v>
      </c>
      <c r="I31" s="37" t="s">
        <v>250</v>
      </c>
      <c r="J31" s="37" t="s">
        <v>139</v>
      </c>
      <c r="K31" s="38" t="s">
        <v>43</v>
      </c>
      <c r="L31" s="39" t="s">
        <v>10</v>
      </c>
    </row>
    <row r="32" spans="1:12" ht="62.25" customHeight="1">
      <c r="A32" s="36" t="s">
        <v>251</v>
      </c>
      <c r="B32" s="37" t="s">
        <v>252</v>
      </c>
      <c r="C32" s="38" t="s">
        <v>165</v>
      </c>
      <c r="D32" s="37" t="str">
        <f>IF(Resumen!$B$5="","",Resumen!$B$5)</f>
        <v>UT SERAGLO 2026</v>
      </c>
      <c r="E32" s="38" t="s">
        <v>134</v>
      </c>
      <c r="F32" s="38" t="s">
        <v>135</v>
      </c>
      <c r="G32" s="41" t="s">
        <v>253</v>
      </c>
      <c r="H32" s="38" t="s">
        <v>254</v>
      </c>
      <c r="I32" s="37" t="s">
        <v>255</v>
      </c>
      <c r="J32" s="37" t="s">
        <v>139</v>
      </c>
      <c r="K32" s="38" t="s">
        <v>165</v>
      </c>
      <c r="L32" s="39" t="s">
        <v>256</v>
      </c>
    </row>
    <row r="33" spans="1:12" ht="57.75" customHeight="1">
      <c r="A33" s="36" t="s">
        <v>257</v>
      </c>
      <c r="B33" s="37" t="s">
        <v>258</v>
      </c>
      <c r="C33" s="38" t="s">
        <v>43</v>
      </c>
      <c r="D33" s="37" t="str">
        <f>IF(Resumen!$B$5="","",Resumen!$B$5)</f>
        <v>UT SERAGLO 2026</v>
      </c>
      <c r="E33" s="38" t="s">
        <v>134</v>
      </c>
      <c r="F33" s="38" t="s">
        <v>166</v>
      </c>
      <c r="G33" s="41" t="s">
        <v>259</v>
      </c>
      <c r="H33" s="38" t="s">
        <v>260</v>
      </c>
      <c r="I33" s="37" t="s">
        <v>261</v>
      </c>
      <c r="J33" s="37" t="s">
        <v>162</v>
      </c>
      <c r="K33" s="38" t="s">
        <v>43</v>
      </c>
      <c r="L33" s="39" t="s">
        <v>10</v>
      </c>
    </row>
    <row r="34" spans="1:12" ht="52.5" customHeight="1">
      <c r="A34" s="36" t="s">
        <v>262</v>
      </c>
      <c r="B34" s="37" t="s">
        <v>263</v>
      </c>
      <c r="C34" s="38" t="s">
        <v>43</v>
      </c>
      <c r="D34" s="37" t="str">
        <f>IF(Resumen!$B$5="","",Resumen!$B$5)</f>
        <v>UT SERAGLO 2026</v>
      </c>
      <c r="E34" s="38" t="s">
        <v>134</v>
      </c>
      <c r="F34" s="38" t="s">
        <v>166</v>
      </c>
      <c r="G34" s="41" t="s">
        <v>264</v>
      </c>
      <c r="H34" s="38" t="s">
        <v>265</v>
      </c>
      <c r="I34" s="37" t="s">
        <v>266</v>
      </c>
      <c r="J34" s="37" t="s">
        <v>162</v>
      </c>
      <c r="K34" s="38" t="s">
        <v>43</v>
      </c>
      <c r="L34" s="39" t="s">
        <v>10</v>
      </c>
    </row>
    <row r="35" spans="1:12" ht="38.450000000000003" customHeight="1">
      <c r="A35" s="36" t="s">
        <v>267</v>
      </c>
      <c r="B35" s="37" t="s">
        <v>268</v>
      </c>
      <c r="C35" s="38" t="s">
        <v>43</v>
      </c>
      <c r="D35" s="37" t="str">
        <f>IF(Resumen!$B$5="","",Resumen!$B$5)</f>
        <v>UT SERAGLO 2026</v>
      </c>
      <c r="E35" s="38" t="s">
        <v>134</v>
      </c>
      <c r="F35" s="38" t="s">
        <v>166</v>
      </c>
      <c r="G35" s="41" t="s">
        <v>269</v>
      </c>
      <c r="H35" s="38" t="s">
        <v>270</v>
      </c>
      <c r="I35" s="37" t="s">
        <v>271</v>
      </c>
      <c r="J35" s="37" t="s">
        <v>162</v>
      </c>
      <c r="K35" s="38" t="s">
        <v>43</v>
      </c>
      <c r="L35" s="39" t="s">
        <v>10</v>
      </c>
    </row>
    <row r="36" spans="1:12" ht="38.450000000000003" customHeight="1">
      <c r="A36" s="36" t="s">
        <v>272</v>
      </c>
      <c r="B36" s="37" t="s">
        <v>273</v>
      </c>
      <c r="C36" s="38" t="s">
        <v>43</v>
      </c>
      <c r="D36" s="37" t="str">
        <f>IF(Resumen!$B$5="","",Resumen!$B$5)</f>
        <v>UT SERAGLO 2026</v>
      </c>
      <c r="E36" s="38" t="s">
        <v>134</v>
      </c>
      <c r="F36" s="38" t="s">
        <v>274</v>
      </c>
      <c r="G36" s="41" t="s">
        <v>275</v>
      </c>
      <c r="H36" s="38" t="s">
        <v>276</v>
      </c>
      <c r="I36" s="37" t="s">
        <v>277</v>
      </c>
      <c r="J36" s="37" t="s">
        <v>162</v>
      </c>
      <c r="K36" s="38" t="s">
        <v>43</v>
      </c>
      <c r="L36" s="39" t="s">
        <v>10</v>
      </c>
    </row>
    <row r="37" spans="1:12" ht="74.25" customHeight="1">
      <c r="A37" s="43" t="s">
        <v>278</v>
      </c>
      <c r="B37" s="44" t="s">
        <v>279</v>
      </c>
      <c r="C37" s="45" t="s">
        <v>165</v>
      </c>
      <c r="D37" s="44" t="str">
        <f>IF(Resumen!$B$5="","",Resumen!$B$5)</f>
        <v>UT SERAGLO 2026</v>
      </c>
      <c r="E37" s="45" t="s">
        <v>134</v>
      </c>
      <c r="F37" s="38" t="s">
        <v>97</v>
      </c>
      <c r="G37" s="41" t="s">
        <v>98</v>
      </c>
      <c r="H37" s="38" t="s">
        <v>99</v>
      </c>
      <c r="I37" s="38" t="s">
        <v>280</v>
      </c>
      <c r="J37" s="38" t="s">
        <v>281</v>
      </c>
      <c r="K37" s="45" t="s">
        <v>165</v>
      </c>
      <c r="L37" s="39" t="s">
        <v>100</v>
      </c>
    </row>
  </sheetData>
  <mergeCells count="2">
    <mergeCell ref="A1:L1"/>
    <mergeCell ref="A2:L2"/>
  </mergeCells>
  <conditionalFormatting sqref="C5:C37">
    <cfRule type="expression" dxfId="65" priority="7">
      <formula>C5="NO CUMPLE"</formula>
    </cfRule>
    <cfRule type="expression" dxfId="64" priority="8">
      <formula>C5="CUMPLE"</formula>
    </cfRule>
    <cfRule type="expression" dxfId="63" priority="9">
      <formula>C5="N.A."</formula>
    </cfRule>
  </conditionalFormatting>
  <conditionalFormatting sqref="K5:K31 K33:K36">
    <cfRule type="expression" dxfId="62" priority="10">
      <formula>K5="NO CUMPLE"</formula>
    </cfRule>
    <cfRule type="expression" dxfId="61" priority="11">
      <formula>K5="CUMPLE"</formula>
    </cfRule>
    <cfRule type="expression" dxfId="60" priority="12">
      <formula>K5="N.A."</formula>
    </cfRule>
  </conditionalFormatting>
  <conditionalFormatting sqref="K32">
    <cfRule type="expression" dxfId="59" priority="4">
      <formula>K32="NO CUMPLE"</formula>
    </cfRule>
    <cfRule type="expression" dxfId="58" priority="5">
      <formula>K32="CUMPLE"</formula>
    </cfRule>
    <cfRule type="expression" dxfId="57" priority="6">
      <formula>K32="N.A."</formula>
    </cfRule>
  </conditionalFormatting>
  <conditionalFormatting sqref="K37">
    <cfRule type="expression" dxfId="56" priority="1">
      <formula>K37="NO CUMPLE"</formula>
    </cfRule>
    <cfRule type="expression" dxfId="55" priority="2">
      <formula>K37="CUMPLE"</formula>
    </cfRule>
    <cfRule type="expression" dxfId="54" priority="3">
      <formula>K37="N.A."</formula>
    </cfRule>
  </conditionalFormatting>
  <dataValidations count="1">
    <dataValidation type="list" sqref="C5:C37 K5:K37" xr:uid="{00000000-0002-0000-0100-000000000000}">
      <formula1>"CUMPLE,NO CUMPLE,N.A."</formula1>
    </dataValidation>
  </dataValidations>
  <hyperlinks>
    <hyperlink ref="G5" r:id="rId1" xr:uid="{09F9F76A-D87E-466A-8E10-A5C8FCACAF73}"/>
    <hyperlink ref="G6" r:id="rId2"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2E%20CARTA%20DE%20PRESENTACI%C3%93N%2Epdf&amp;parent=%2Fpersonal%2Fcontratacionjuridica%5Fcorabastos%5Fcom%5Fco%2FDocuments%2FDOCUMENTOS%20CP%20004%2D2026%2FEXPEDIENTE%20CONTRACTUAL%20DIGITAL%2F092%5FPresentaci%C3%B3nPropuestas%2FUT%20SERAGLO%202026%2FCOMPONENTE%20HABILITANTE" xr:uid="{425EE552-1497-4611-BB41-C98BF160896A}"/>
    <hyperlink ref="G7" r:id="rId3" display="https://corabastosas-my.sharepoint.com/my?viewid=57f7c43c-c7d8-4a12-9925-d0e60e4f043d&amp;id=%2Fpersonal%2Fcontratacionjuridica_corabastos_com_co%2FDocuments%2FDOCUMENTOS%20CP%20004-2026%2FEXPEDIENTE%20CONTRACTUAL%20DIGITAL%2F092_Presentaci%C3%B3nPropuestas%2FUT%20SERAGLO%202026%2FCOMPONENTE%20HABILITANTE%2F4%2E1%2E17%2E%20CEDULA%20DE%20CIUDADANIA%20RL%2Ezip&amp;parent=%2Fpersonal%2Fcontratacionjuridica_corabastos_com_co%2FDocuments%2FDOCUMENTOS%20CP%20004-2026%2FEXPEDIENTE%20CONTRACTUAL%20DIGITAL%2F092_Presentaci%C3%B3nPropuestas%2FUT%20SERAGLO%202026%2FCOMPONENTE%20HABILITANTE" xr:uid="{592B5A8F-11D4-4069-9CAF-2382A8D174A7}"/>
    <hyperlink ref="G8" r:id="rId4"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xr:uid="{5ED526C1-8D7F-4336-9869-23E3A1742390}"/>
    <hyperlink ref="G9" r:id="rId5"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xr:uid="{9CB545A0-1378-4C4E-959F-E6377AEAD506}"/>
    <hyperlink ref="G10" r:id="rId6"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xr:uid="{5F9DC0A1-670F-442E-97CF-E38F4F343B0F}"/>
    <hyperlink ref="G11" r:id="rId7"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xr:uid="{B1467FB1-467B-4532-A1D1-9B8F7C0D3CBE}"/>
    <hyperlink ref="G12" r:id="rId8"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6%2E%20AUTORIZACI%C3%93N%20LEGAL%20PARA%20CONTRATAR%2Ezip&amp;parent=%2Fpersonal%2Fcontratacionjuridica%5Fcorabastos%5Fcom%5Fco%2FDocuments%2FDOCUMENTOS%20CP%20004%2D2026%2FEXPEDIENTE%20CONTRACTUAL%20DIGITAL%2F092%5FPresentaci%C3%B3nPropuestas%2FUT%20SERAGLO%202026%2FCOMPONENTE%20HABILITANTE" xr:uid="{5F22AF35-A711-4E54-B095-ACF6C8839A25}"/>
    <hyperlink ref="G14" r:id="rId9"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xr:uid="{0AC8D833-CF11-494D-ADD5-ECB9E5C2725B}"/>
    <hyperlink ref="G15" r:id="rId10"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 xr:uid="{884F2EA6-282F-4284-A978-8F026970C484}"/>
    <hyperlink ref="G16:G19" r:id="rId11"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 xr:uid="{B481CE5A-ECEF-483F-874D-19F30D03F117}"/>
    <hyperlink ref="G20" r:id="rId12"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 xr:uid="{CC1C4790-0300-44D8-ADDE-15EFAD7BA6DF}"/>
    <hyperlink ref="G21" r:id="rId13"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6%2E%20AUTORIZACI%C3%93N%20LEGAL%20PARA%20CONTRATAR%2Ezip&amp;parent=%2Fpersonal%2Fcontratacionjuridica%5Fcorabastos%5Fcom%5Fco%2FDocuments%2FDOCUMENTOS%20CP%20004%2D2026%2FEXPEDIENTE%20CONTRACTUAL%20DIGITAL%2F092%5FPresentaci%C3%B3nPropuestas%2FUT%20SERAGLO%202026%2FCOMPONENTE%20HABILITANTE" xr:uid="{1D2B1ACB-9489-4632-937F-4465C64710A2}"/>
    <hyperlink ref="G22" r:id="rId14"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3%2E%20CONFORMACI%C3%93N%20UT%2Epdf&amp;parent=%2Fpersonal%2Fcontratacionjuridica%5Fcorabastos%5Fcom%5Fco%2FDocuments%2FDOCUMENTOS%20CP%20004%2D2026%2FEXPEDIENTE%20CONTRACTUAL%20DIGITAL%2F092%5FPresentaci%C3%B3nPropuestas%2FUT%20SERAGLO%202026%2FCOMPONENTE%20HABILITANTE" xr:uid="{2B89C9F0-E60F-4A1D-BCF2-485855ABC1AF}"/>
    <hyperlink ref="G23" r:id="rId15"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2%2E%20EXISTENCIA%20Y%20REPRESENTACI%C3%93N%20LEGAL%2Ezip&amp;parent=%2Fpersonal%2Fcontratacionjuridica%5Fcorabastos%5Fcom%5Fco%2FDocuments%2FDOCUMENTOS%20CP%20004%2D2026%2FEXPEDIENTE%20CONTRACTUAL%20DIGITAL%2F092%5FPresentaci%C3%B3nPropuestas%2FUT%20SERAGLO%202026%2FCOMPONENTE%20HABILITANTE" xr:uid="{8ABC1E35-EADF-4C88-94F6-1D9D8DD56CDE}"/>
    <hyperlink ref="G24" r:id="rId16" display="https://corabastosas-my.sharepoint.com/my?id=%2Fpersonal%2Fcontratacionjuridica%5Fcorabastos%5Fcom%5Fco%2FDocuments%2FDOCUMENTOS%20CP%20004%2D2026%2FEXPEDIENTE%20CONTRACTUAL%20DIGITAL%2F092%5FPresentaci%C3%B3nPropuestas%2FUT%20SERAGLO%202026%2FVERIFICACI%C3%93N%20HABILITANTES&amp;viewid=57f7c43c%2Dc7d8%2D4a12%2D9925%2Dd0e60e4f043d" xr:uid="{064B2B14-EB0F-4DBF-B69B-05F60EA9C485}"/>
    <hyperlink ref="G27" r:id="rId17"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9%2E%20GARANTIA%20DE%20SERIEDAD%2Epdf&amp;parent=%2Fpersonal%2Fcontratacionjuridica%5Fcorabastos%5Fcom%5Fco%2FDocuments%2FDOCUMENTOS%20CP%20004%2D2026%2FEXPEDIENTE%20CONTRACTUAL%20DIGITAL%2F092%5FPresentaci%C3%B3nPropuestas%2FUT%20SERAGLO%202026%2FCOMPONENTE%20HABILITANTE" xr:uid="{88AA14DC-6AB0-48B3-9F21-5303B7527DA0}"/>
    <hyperlink ref="G28" r:id="rId18"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9%2E%20GARANTIA%20DE%20SERIEDAD%2Epdf&amp;parent=%2Fpersonal%2Fcontratacionjuridica%5Fcorabastos%5Fcom%5Fco%2FDocuments%2FDOCUMENTOS%20CP%20004%2D2026%2FEXPEDIENTE%20CONTRACTUAL%20DIGITAL%2F092%5FPresentaci%C3%B3nPropuestas%2FUT%20SERAGLO%202026%2FCOMPONENTE%20HABILITANTE" xr:uid="{2311D6F6-82DF-407D-A43A-BDA240FB462A}"/>
    <hyperlink ref="G25" r:id="rId19"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8%2E%20APORTES%20DEGURIDAD%20SOCIAL%2Ezip&amp;parent=%2Fpersonal%2Fcontratacionjuridica%5Fcorabastos%5Fcom%5Fco%2FDocuments%2FDOCUMENTOS%20CP%20004%2D2026%2FEXPEDIENTE%20CONTRACTUAL%20DIGITAL%2F092%5FPresentaci%C3%B3nPropuestas%2FUT%20SERAGLO%202026%2FCOMPONENTE%20HABILITANTE" xr:uid="{98ADD43B-6530-43C8-8FCF-9A3B61F98B96}"/>
    <hyperlink ref="G26" r:id="rId20"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8%2E%20APORTES%20DEGURIDAD%20SOCIAL%2Ezip&amp;parent=%2Fpersonal%2Fcontratacionjuridica%5Fcorabastos%5Fcom%5Fco%2FDocuments%2FDOCUMENTOS%20CP%20004%2D2026%2FEXPEDIENTE%20CONTRACTUAL%20DIGITAL%2F092%5FPresentaci%C3%B3nPropuestas%2FUT%20SERAGLO%202026%2FCOMPONENTE%20HABILITANTE" xr:uid="{B9F89CA5-76BC-43E3-9A4F-E28B4724CFE7}"/>
    <hyperlink ref="G29" r:id="rId21"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0%2E%20RUP%2Ezip&amp;parent=%2Fpersonal%2Fcontratacionjuridica%5Fcorabastos%5Fcom%5Fco%2FDocuments%2FDOCUMENTOS%20CP%20004%2D2026%2FEXPEDIENTE%20CONTRACTUAL%20DIGITAL%2F092%5FPresentaci%C3%B3nPropuestas%2FUT%20SERAGLO%202026%2FCOMPONENTE%20HABILITANTE" xr:uid="{7F1751C4-A830-4091-A1B5-4786E185CC22}"/>
    <hyperlink ref="G30" r:id="rId22"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0%2E%20RUP%2Ezip&amp;parent=%2Fpersonal%2Fcontratacionjuridica%5Fcorabastos%5Fcom%5Fco%2FDocuments%2FDOCUMENTOS%20CP%20004%2D2026%2FEXPEDIENTE%20CONTRACTUAL%20DIGITAL%2F092%5FPresentaci%C3%B3nPropuestas%2FUT%20SERAGLO%202026%2FCOMPONENTE%20HABILITANTE" xr:uid="{9F339F96-BDC2-489A-8524-F0A13EEC04B1}"/>
    <hyperlink ref="G31" r:id="rId23"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1%2E%20RUT%2Ezip&amp;parent=%2Fpersonal%2Fcontratacionjuridica%5Fcorabastos%5Fcom%5Fco%2FDocuments%2FDOCUMENTOS%20CP%20004%2D2026%2FEXPEDIENTE%20CONTRACTUAL%20DIGITAL%2F092%5FPresentaci%C3%B3nPropuestas%2FUT%20SERAGLO%202026%2FCOMPONENTE%20HABILITANTE" xr:uid="{BDE49E6F-A444-42D5-BB44-F7F0B3072217}"/>
    <hyperlink ref="G32" r:id="rId24"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2%2E%20ACTIVIDADES%20LEGALES%2Ezip&amp;parent=%2Fpersonal%2Fcontratacionjuridica%5Fcorabastos%5Fcom%5Fco%2FDocuments%2FDOCUMENTOS%20CP%20004%2D2026%2FEXPEDIENTE%20CONTRACTUAL%20DIGITAL%2F092%5FPresentaci%C3%B3nPropuestas%2FUT%20SERAGLO%202026%2FCOMPONENTE%20HABILITANTE" xr:uid="{65DEAF64-AF7C-4906-A736-9AA0C2CFCE59}"/>
    <hyperlink ref="G37" r:id="rId25"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8%2E%20COMPROMISO%20ANTICORRUPCI%C3%93N%2Ezip&amp;parent=%2Fpersonal%2Fcontratacionjuridica%5Fcorabastos%5Fcom%5Fco%2FDocuments%2FDOCUMENTOS%20CP%20004%2D2026%2FEXPEDIENTE%20CONTRACTUAL%20DIGITAL%2F092%5FPresentaci%C3%B3nPropuestas%2FUT%20SERAGLO%202026%2FCOMPONENTE%20HABILITANTE" xr:uid="{84A1D15F-F7F1-4556-8EAB-D4B8112586EC}"/>
    <hyperlink ref="G33" r:id="rId26"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3%2E%20ANTECEDENTES%20DISCIPLINARIOS%2Ezip&amp;parent=%2Fpersonal%2Fcontratacionjuridica%5Fcorabastos%5Fcom%5Fco%2FDocuments%2FDOCUMENTOS%20CP%20004%2D2026%2FEXPEDIENTE%20CONTRACTUAL%20DIGITAL%2F092%5FPresentaci%C3%B3nPropuestas%2FUT%20SERAGLO%202026%2FCOMPONENTE%20HABILITANTE" xr:uid="{182C8834-97C9-40B0-AEBB-6CC7709FD059}"/>
    <hyperlink ref="G34" r:id="rId27"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4%2E%20ANTECEDENTES%20FISCALES%2Ezip&amp;parent=%2Fpersonal%2Fcontratacionjuridica%5Fcorabastos%5Fcom%5Fco%2FDocuments%2FDOCUMENTOS%20CP%20004%2D2026%2FEXPEDIENTE%20CONTRACTUAL%20DIGITAL%2F092%5FPresentaci%C3%B3nPropuestas%2FUT%20SERAGLO%202026%2FCOMPONENTE%20HABILITANTE" xr:uid="{7CA8EE08-D4E9-4BD1-9CEF-3830A5317EA3}"/>
    <hyperlink ref="G35" r:id="rId28"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5%2E%20ANTECEDENTES%20JUDICIALES%2Ezip&amp;parent=%2Fpersonal%2Fcontratacionjuridica%5Fcorabastos%5Fcom%5Fco%2FDocuments%2FDOCUMENTOS%20CP%20004%2D2026%2FEXPEDIENTE%20CONTRACTUAL%20DIGITAL%2F092%5FPresentaci%C3%B3nPropuestas%2FUT%20SERAGLO%202026%2FCOMPONENTE%20HABILITANTE" xr:uid="{69ADC457-F2D4-4C6D-91DC-CD4D02FCBB5C}"/>
    <hyperlink ref="G36" r:id="rId29"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1%2E16%2E%20REDAM%20Y%20RNMC%2Ezip&amp;parent=%2Fpersonal%2Fcontratacionjuridica%5Fcorabastos%5Fcom%5Fco%2FDocuments%2FDOCUMENTOS%20CP%20004%2D2026%2FEXPEDIENTE%20CONTRACTUAL%20DIGITAL%2F092%5FPresentaci%C3%B3nPropuestas%2FUT%20SERAGLO%202026%2FCOMPONENTE%20HABILITANTE" xr:uid="{F9594A00-5699-4E18-8536-367A28BA007D}"/>
  </hyperlinks>
  <pageMargins left="0.7" right="0.7" top="0.75" bottom="0.75" header="0.3" footer="0.3"/>
  <tableParts count="1">
    <tablePart r:id="rId30"/>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1"/>
  <sheetViews>
    <sheetView workbookViewId="0">
      <selection sqref="A1:L1"/>
    </sheetView>
  </sheetViews>
  <sheetFormatPr defaultColWidth="8.75" defaultRowHeight="14.25"/>
  <cols>
    <col min="1" max="1" width="46" style="31" customWidth="1"/>
    <col min="2" max="2" width="23.5" style="31" customWidth="1"/>
    <col min="3" max="3" width="15.25" style="31" customWidth="1"/>
    <col min="4" max="4" width="19.25" style="31" customWidth="1"/>
    <col min="5" max="5" width="16.5" style="31" customWidth="1"/>
    <col min="6" max="6" width="31" style="31" customWidth="1"/>
    <col min="7" max="7" width="28" style="31" customWidth="1"/>
    <col min="8" max="8" width="23.875" style="31" customWidth="1"/>
    <col min="9" max="9" width="48" style="31" customWidth="1"/>
    <col min="10" max="10" width="28" style="31" customWidth="1"/>
    <col min="11" max="11" width="18" style="31" customWidth="1"/>
    <col min="12" max="12" width="42" style="31" customWidth="1"/>
    <col min="13" max="16384" width="8.75" style="31"/>
  </cols>
  <sheetData>
    <row r="1" spans="1:12" ht="28.9" customHeight="1">
      <c r="A1" s="63" t="s">
        <v>282</v>
      </c>
      <c r="B1" s="63"/>
      <c r="C1" s="63"/>
      <c r="D1" s="63"/>
      <c r="E1" s="63"/>
      <c r="F1" s="63"/>
      <c r="G1" s="63"/>
      <c r="H1" s="63"/>
      <c r="I1" s="63"/>
      <c r="J1" s="63"/>
      <c r="K1" s="63"/>
      <c r="L1" s="63"/>
    </row>
    <row r="2" spans="1:12">
      <c r="A2" s="64" t="s">
        <v>112</v>
      </c>
      <c r="B2" s="64"/>
      <c r="C2" s="64"/>
      <c r="D2" s="64"/>
      <c r="E2" s="64"/>
      <c r="F2" s="64"/>
      <c r="G2" s="64"/>
      <c r="H2" s="64"/>
      <c r="I2" s="64"/>
      <c r="J2" s="64"/>
      <c r="K2" s="64"/>
      <c r="L2" s="64"/>
    </row>
    <row r="4" spans="1:12" ht="58.5" customHeight="1">
      <c r="A4" s="2" t="s">
        <v>113</v>
      </c>
      <c r="B4" s="3" t="s">
        <v>34</v>
      </c>
      <c r="C4" s="3" t="s">
        <v>114</v>
      </c>
      <c r="D4" s="3" t="s">
        <v>36</v>
      </c>
      <c r="E4" s="3" t="s">
        <v>115</v>
      </c>
      <c r="F4" s="3" t="s">
        <v>37</v>
      </c>
      <c r="G4" s="3" t="s">
        <v>116</v>
      </c>
      <c r="H4" s="3" t="s">
        <v>117</v>
      </c>
      <c r="I4" s="3" t="s">
        <v>118</v>
      </c>
      <c r="J4" s="3" t="s">
        <v>119</v>
      </c>
      <c r="K4" s="3" t="s">
        <v>120</v>
      </c>
      <c r="L4" s="4" t="s">
        <v>121</v>
      </c>
    </row>
    <row r="5" spans="1:12" ht="58.5" customHeight="1">
      <c r="A5" s="32" t="s">
        <v>283</v>
      </c>
      <c r="B5" s="26" t="s">
        <v>284</v>
      </c>
      <c r="C5" s="33" t="s">
        <v>43</v>
      </c>
      <c r="D5" s="26" t="str">
        <f>IF(Resumen!$B$5="","",Resumen!$B$5)</f>
        <v>UT SERAGLO 2026</v>
      </c>
      <c r="E5" s="33" t="s">
        <v>24</v>
      </c>
      <c r="F5" s="33" t="s">
        <v>285</v>
      </c>
      <c r="G5" s="34" t="s">
        <v>286</v>
      </c>
      <c r="H5" s="33" t="s">
        <v>287</v>
      </c>
      <c r="I5" s="26" t="s">
        <v>288</v>
      </c>
      <c r="J5" s="26" t="s">
        <v>289</v>
      </c>
      <c r="K5" s="33" t="s">
        <v>43</v>
      </c>
      <c r="L5" s="35" t="s">
        <v>10</v>
      </c>
    </row>
    <row r="6" spans="1:12" ht="60" customHeight="1">
      <c r="A6" s="36" t="s">
        <v>290</v>
      </c>
      <c r="B6" s="37" t="s">
        <v>291</v>
      </c>
      <c r="C6" s="38" t="s">
        <v>43</v>
      </c>
      <c r="D6" s="37" t="str">
        <f>IF(Resumen!$B$5="","",Resumen!$B$5)</f>
        <v>UT SERAGLO 2026</v>
      </c>
      <c r="E6" s="33" t="s">
        <v>24</v>
      </c>
      <c r="F6" s="33" t="s">
        <v>285</v>
      </c>
      <c r="G6" s="34" t="s">
        <v>286</v>
      </c>
      <c r="H6" s="33" t="s">
        <v>287</v>
      </c>
      <c r="I6" s="37" t="s">
        <v>292</v>
      </c>
      <c r="J6" s="37" t="s">
        <v>293</v>
      </c>
      <c r="K6" s="38" t="s">
        <v>43</v>
      </c>
      <c r="L6" s="39" t="s">
        <v>10</v>
      </c>
    </row>
    <row r="7" spans="1:12" ht="54.75" customHeight="1">
      <c r="A7" s="36" t="s">
        <v>294</v>
      </c>
      <c r="B7" s="37" t="s">
        <v>295</v>
      </c>
      <c r="C7" s="38" t="s">
        <v>43</v>
      </c>
      <c r="D7" s="37" t="str">
        <f>IF(Resumen!$B$5="","",Resumen!$B$5)</f>
        <v>UT SERAGLO 2026</v>
      </c>
      <c r="E7" s="38" t="s">
        <v>24</v>
      </c>
      <c r="F7" s="33" t="s">
        <v>285</v>
      </c>
      <c r="G7" s="34" t="s">
        <v>286</v>
      </c>
      <c r="H7" s="33" t="s">
        <v>287</v>
      </c>
      <c r="I7" s="37" t="s">
        <v>296</v>
      </c>
      <c r="J7" s="37" t="s">
        <v>293</v>
      </c>
      <c r="K7" s="38" t="s">
        <v>43</v>
      </c>
      <c r="L7" s="39" t="s">
        <v>10</v>
      </c>
    </row>
    <row r="8" spans="1:12" ht="69" customHeight="1">
      <c r="A8" s="36" t="s">
        <v>297</v>
      </c>
      <c r="B8" s="37" t="s">
        <v>295</v>
      </c>
      <c r="C8" s="38" t="s">
        <v>43</v>
      </c>
      <c r="D8" s="37" t="str">
        <f>IF(Resumen!$B$5="","",Resumen!$B$5)</f>
        <v>UT SERAGLO 2026</v>
      </c>
      <c r="E8" s="38" t="s">
        <v>298</v>
      </c>
      <c r="F8" s="33" t="s">
        <v>285</v>
      </c>
      <c r="G8" s="34" t="s">
        <v>286</v>
      </c>
      <c r="H8" s="33" t="s">
        <v>287</v>
      </c>
      <c r="I8" s="37" t="s">
        <v>299</v>
      </c>
      <c r="J8" s="37" t="s">
        <v>300</v>
      </c>
      <c r="K8" s="38" t="s">
        <v>43</v>
      </c>
      <c r="L8" s="39" t="s">
        <v>10</v>
      </c>
    </row>
    <row r="9" spans="1:12" ht="58.5" customHeight="1">
      <c r="A9" s="36" t="s">
        <v>301</v>
      </c>
      <c r="B9" s="37" t="s">
        <v>302</v>
      </c>
      <c r="C9" s="38" t="s">
        <v>165</v>
      </c>
      <c r="D9" s="37" t="str">
        <f>IF(Resumen!$B$5="","",Resumen!$B$5)</f>
        <v>UT SERAGLO 2026</v>
      </c>
      <c r="E9" s="38" t="s">
        <v>24</v>
      </c>
      <c r="F9" s="33" t="s">
        <v>285</v>
      </c>
      <c r="G9" s="34" t="s">
        <v>286</v>
      </c>
      <c r="H9" s="33" t="s">
        <v>287</v>
      </c>
      <c r="I9" s="37" t="s">
        <v>303</v>
      </c>
      <c r="J9" s="37" t="s">
        <v>300</v>
      </c>
      <c r="K9" s="38" t="s">
        <v>165</v>
      </c>
      <c r="L9" s="39" t="s">
        <v>304</v>
      </c>
    </row>
    <row r="10" spans="1:12" ht="38.450000000000003" customHeight="1">
      <c r="A10" s="36" t="s">
        <v>305</v>
      </c>
      <c r="B10" s="37" t="s">
        <v>302</v>
      </c>
      <c r="C10" s="38" t="s">
        <v>165</v>
      </c>
      <c r="D10" s="37" t="str">
        <f>IF(Resumen!$B$5="","",Resumen!$B$5)</f>
        <v>UT SERAGLO 2026</v>
      </c>
      <c r="E10" s="38" t="s">
        <v>24</v>
      </c>
      <c r="F10" s="33" t="s">
        <v>285</v>
      </c>
      <c r="G10" s="34" t="s">
        <v>286</v>
      </c>
      <c r="H10" s="33" t="s">
        <v>287</v>
      </c>
      <c r="I10" s="37" t="s">
        <v>306</v>
      </c>
      <c r="J10" s="37" t="s">
        <v>300</v>
      </c>
      <c r="K10" s="38" t="s">
        <v>165</v>
      </c>
      <c r="L10" s="39" t="s">
        <v>304</v>
      </c>
    </row>
    <row r="11" spans="1:12" ht="38.450000000000003" customHeight="1">
      <c r="A11" s="36" t="s">
        <v>307</v>
      </c>
      <c r="B11" s="37" t="s">
        <v>302</v>
      </c>
      <c r="C11" s="38" t="s">
        <v>165</v>
      </c>
      <c r="D11" s="37" t="str">
        <f>IF(Resumen!$B$5="","",Resumen!$B$5)</f>
        <v>UT SERAGLO 2026</v>
      </c>
      <c r="E11" s="38" t="s">
        <v>24</v>
      </c>
      <c r="F11" s="33" t="s">
        <v>285</v>
      </c>
      <c r="G11" s="34" t="s">
        <v>286</v>
      </c>
      <c r="H11" s="33" t="s">
        <v>287</v>
      </c>
      <c r="I11" s="37" t="s">
        <v>308</v>
      </c>
      <c r="J11" s="37" t="s">
        <v>300</v>
      </c>
      <c r="K11" s="38" t="s">
        <v>165</v>
      </c>
      <c r="L11" s="39" t="s">
        <v>304</v>
      </c>
    </row>
    <row r="12" spans="1:12" ht="38.450000000000003" customHeight="1">
      <c r="A12" s="36" t="s">
        <v>309</v>
      </c>
      <c r="B12" s="37" t="s">
        <v>302</v>
      </c>
      <c r="C12" s="38" t="s">
        <v>165</v>
      </c>
      <c r="D12" s="37" t="str">
        <f>IF(Resumen!$B$5="","",Resumen!$B$5)</f>
        <v>UT SERAGLO 2026</v>
      </c>
      <c r="E12" s="38" t="s">
        <v>24</v>
      </c>
      <c r="F12" s="33" t="s">
        <v>285</v>
      </c>
      <c r="G12" s="34" t="s">
        <v>286</v>
      </c>
      <c r="H12" s="33" t="s">
        <v>287</v>
      </c>
      <c r="I12" s="37" t="s">
        <v>308</v>
      </c>
      <c r="J12" s="37" t="s">
        <v>300</v>
      </c>
      <c r="K12" s="38" t="s">
        <v>165</v>
      </c>
      <c r="L12" s="39" t="s">
        <v>304</v>
      </c>
    </row>
    <row r="13" spans="1:12" ht="78" customHeight="1">
      <c r="A13" s="36" t="s">
        <v>310</v>
      </c>
      <c r="B13" s="37" t="s">
        <v>302</v>
      </c>
      <c r="C13" s="38" t="s">
        <v>43</v>
      </c>
      <c r="D13" s="37" t="str">
        <f>IF(Resumen!$B$5="","",Resumen!$B$5)</f>
        <v>UT SERAGLO 2026</v>
      </c>
      <c r="E13" s="38" t="s">
        <v>24</v>
      </c>
      <c r="F13" s="33" t="s">
        <v>285</v>
      </c>
      <c r="G13" s="34" t="s">
        <v>286</v>
      </c>
      <c r="H13" s="33" t="s">
        <v>287</v>
      </c>
      <c r="I13" s="37" t="s">
        <v>311</v>
      </c>
      <c r="J13" s="37" t="s">
        <v>300</v>
      </c>
      <c r="K13" s="38" t="s">
        <v>43</v>
      </c>
      <c r="L13" s="39" t="s">
        <v>312</v>
      </c>
    </row>
    <row r="14" spans="1:12" ht="58.5" customHeight="1">
      <c r="A14" s="36" t="s">
        <v>313</v>
      </c>
      <c r="B14" s="37" t="s">
        <v>302</v>
      </c>
      <c r="C14" s="38" t="s">
        <v>43</v>
      </c>
      <c r="D14" s="37" t="str">
        <f>IF(Resumen!$B$5="","",Resumen!$B$5)</f>
        <v>UT SERAGLO 2026</v>
      </c>
      <c r="E14" s="38" t="s">
        <v>298</v>
      </c>
      <c r="F14" s="33" t="s">
        <v>285</v>
      </c>
      <c r="G14" s="34" t="s">
        <v>286</v>
      </c>
      <c r="H14" s="33" t="s">
        <v>287</v>
      </c>
      <c r="I14" s="37" t="s">
        <v>314</v>
      </c>
      <c r="J14" s="37" t="s">
        <v>315</v>
      </c>
      <c r="K14" s="38" t="s">
        <v>43</v>
      </c>
      <c r="L14" s="39" t="s">
        <v>10</v>
      </c>
    </row>
    <row r="15" spans="1:12" ht="68.25" customHeight="1">
      <c r="A15" s="36" t="s">
        <v>316</v>
      </c>
      <c r="B15" s="37" t="s">
        <v>295</v>
      </c>
      <c r="C15" s="38" t="s">
        <v>165</v>
      </c>
      <c r="D15" s="37" t="str">
        <f>IF(Resumen!$B$5="","",Resumen!$B$5)</f>
        <v>UT SERAGLO 2026</v>
      </c>
      <c r="E15" s="38" t="s">
        <v>24</v>
      </c>
      <c r="F15" s="33" t="s">
        <v>285</v>
      </c>
      <c r="G15" s="34" t="s">
        <v>286</v>
      </c>
      <c r="H15" s="33" t="s">
        <v>287</v>
      </c>
      <c r="I15" s="37" t="s">
        <v>317</v>
      </c>
      <c r="J15" s="37" t="s">
        <v>300</v>
      </c>
      <c r="K15" s="38" t="s">
        <v>165</v>
      </c>
      <c r="L15" s="39" t="s">
        <v>318</v>
      </c>
    </row>
    <row r="16" spans="1:12" ht="58.5" customHeight="1">
      <c r="A16" s="36" t="s">
        <v>319</v>
      </c>
      <c r="B16" s="37" t="s">
        <v>320</v>
      </c>
      <c r="C16" s="38" t="s">
        <v>165</v>
      </c>
      <c r="D16" s="37" t="str">
        <f>IF(Resumen!$B$5="","",Resumen!$B$5)</f>
        <v>UT SERAGLO 2026</v>
      </c>
      <c r="E16" s="38" t="s">
        <v>298</v>
      </c>
      <c r="F16" s="38" t="s">
        <v>97</v>
      </c>
      <c r="G16" s="41" t="s">
        <v>321</v>
      </c>
      <c r="H16" s="38" t="s">
        <v>322</v>
      </c>
      <c r="I16" s="37" t="s">
        <v>323</v>
      </c>
      <c r="J16" s="37" t="s">
        <v>324</v>
      </c>
      <c r="K16" s="38" t="s">
        <v>165</v>
      </c>
      <c r="L16" s="39" t="s">
        <v>325</v>
      </c>
    </row>
    <row r="17" spans="1:12" ht="57.75" customHeight="1">
      <c r="A17" s="36" t="s">
        <v>326</v>
      </c>
      <c r="B17" s="37" t="s">
        <v>320</v>
      </c>
      <c r="C17" s="38" t="s">
        <v>165</v>
      </c>
      <c r="D17" s="37" t="str">
        <f>IF(Resumen!$B$5="","",Resumen!$B$5)</f>
        <v>UT SERAGLO 2026</v>
      </c>
      <c r="E17" s="38" t="s">
        <v>298</v>
      </c>
      <c r="F17" s="38" t="s">
        <v>97</v>
      </c>
      <c r="G17" s="41" t="s">
        <v>321</v>
      </c>
      <c r="H17" s="38" t="s">
        <v>322</v>
      </c>
      <c r="I17" s="37" t="s">
        <v>327</v>
      </c>
      <c r="J17" s="37" t="s">
        <v>324</v>
      </c>
      <c r="K17" s="38" t="s">
        <v>165</v>
      </c>
      <c r="L17" s="39" t="s">
        <v>325</v>
      </c>
    </row>
    <row r="18" spans="1:12" ht="53.25" customHeight="1">
      <c r="A18" s="36" t="s">
        <v>328</v>
      </c>
      <c r="B18" s="37" t="s">
        <v>329</v>
      </c>
      <c r="C18" s="38" t="s">
        <v>165</v>
      </c>
      <c r="D18" s="37" t="str">
        <f>IF(Resumen!$B$5="","",Resumen!$B$5)</f>
        <v>UT SERAGLO 2026</v>
      </c>
      <c r="E18" s="38" t="s">
        <v>298</v>
      </c>
      <c r="F18" s="38" t="s">
        <v>97</v>
      </c>
      <c r="G18" s="41" t="s">
        <v>321</v>
      </c>
      <c r="H18" s="38" t="s">
        <v>322</v>
      </c>
      <c r="I18" s="37" t="s">
        <v>330</v>
      </c>
      <c r="J18" s="37" t="s">
        <v>324</v>
      </c>
      <c r="K18" s="38" t="s">
        <v>165</v>
      </c>
      <c r="L18" s="39" t="s">
        <v>325</v>
      </c>
    </row>
    <row r="19" spans="1:12" ht="60" customHeight="1">
      <c r="A19" s="36" t="s">
        <v>331</v>
      </c>
      <c r="B19" s="37" t="s">
        <v>332</v>
      </c>
      <c r="C19" s="38" t="s">
        <v>165</v>
      </c>
      <c r="D19" s="37" t="str">
        <f>IF(Resumen!$B$5="","",Resumen!$B$5)</f>
        <v>UT SERAGLO 2026</v>
      </c>
      <c r="E19" s="38" t="s">
        <v>298</v>
      </c>
      <c r="F19" s="38" t="s">
        <v>97</v>
      </c>
      <c r="G19" s="41" t="s">
        <v>321</v>
      </c>
      <c r="H19" s="38" t="s">
        <v>322</v>
      </c>
      <c r="I19" s="37" t="s">
        <v>333</v>
      </c>
      <c r="J19" s="37" t="s">
        <v>324</v>
      </c>
      <c r="K19" s="38" t="s">
        <v>165</v>
      </c>
      <c r="L19" s="39" t="s">
        <v>325</v>
      </c>
    </row>
    <row r="20" spans="1:12" ht="53.25" customHeight="1">
      <c r="A20" s="36" t="s">
        <v>334</v>
      </c>
      <c r="B20" s="37" t="s">
        <v>335</v>
      </c>
      <c r="C20" s="38" t="s">
        <v>43</v>
      </c>
      <c r="D20" s="37" t="str">
        <f>IF(Resumen!$B$5="","",Resumen!$B$5)</f>
        <v>UT SERAGLO 2026</v>
      </c>
      <c r="E20" s="38" t="s">
        <v>24</v>
      </c>
      <c r="F20" s="38" t="s">
        <v>336</v>
      </c>
      <c r="G20" s="41" t="s">
        <v>321</v>
      </c>
      <c r="H20" s="38" t="s">
        <v>322</v>
      </c>
      <c r="I20" s="37" t="s">
        <v>337</v>
      </c>
      <c r="J20" s="37" t="s">
        <v>131</v>
      </c>
      <c r="K20" s="40" t="s">
        <v>43</v>
      </c>
      <c r="L20" s="39" t="s">
        <v>10</v>
      </c>
    </row>
    <row r="21" spans="1:12" ht="54.75" customHeight="1">
      <c r="A21" s="36" t="s">
        <v>338</v>
      </c>
      <c r="B21" s="37" t="s">
        <v>339</v>
      </c>
      <c r="C21" s="38" t="s">
        <v>43</v>
      </c>
      <c r="D21" s="37" t="str">
        <f>IF(Resumen!$B$5="","",Resumen!$B$5)</f>
        <v>UT SERAGLO 2026</v>
      </c>
      <c r="E21" s="38" t="s">
        <v>298</v>
      </c>
      <c r="F21" s="38" t="s">
        <v>340</v>
      </c>
      <c r="G21" s="41" t="s">
        <v>341</v>
      </c>
      <c r="H21" s="38" t="s">
        <v>342</v>
      </c>
      <c r="I21" s="37" t="s">
        <v>343</v>
      </c>
      <c r="J21" s="37" t="s">
        <v>344</v>
      </c>
      <c r="K21" s="38" t="s">
        <v>43</v>
      </c>
      <c r="L21" s="39" t="s">
        <v>10</v>
      </c>
    </row>
    <row r="22" spans="1:12" ht="85.5" customHeight="1">
      <c r="A22" s="36" t="s">
        <v>345</v>
      </c>
      <c r="B22" s="37" t="s">
        <v>339</v>
      </c>
      <c r="C22" s="38" t="s">
        <v>43</v>
      </c>
      <c r="D22" s="37" t="str">
        <f>IF(Resumen!$B$5="","",Resumen!$B$5)</f>
        <v>UT SERAGLO 2026</v>
      </c>
      <c r="E22" s="38" t="s">
        <v>298</v>
      </c>
      <c r="F22" s="38" t="s">
        <v>340</v>
      </c>
      <c r="G22" s="41" t="s">
        <v>341</v>
      </c>
      <c r="H22" s="38" t="s">
        <v>342</v>
      </c>
      <c r="I22" s="37" t="s">
        <v>346</v>
      </c>
      <c r="J22" s="37" t="s">
        <v>347</v>
      </c>
      <c r="K22" s="38" t="s">
        <v>43</v>
      </c>
      <c r="L22" s="39" t="s">
        <v>10</v>
      </c>
    </row>
    <row r="23" spans="1:12" ht="72.75" customHeight="1">
      <c r="A23" s="36" t="s">
        <v>348</v>
      </c>
      <c r="B23" s="37" t="s">
        <v>349</v>
      </c>
      <c r="C23" s="38" t="s">
        <v>43</v>
      </c>
      <c r="D23" s="37" t="str">
        <f>IF(Resumen!$B$5="","",Resumen!$B$5)</f>
        <v>UT SERAGLO 2026</v>
      </c>
      <c r="E23" s="38" t="s">
        <v>298</v>
      </c>
      <c r="F23" s="38" t="s">
        <v>350</v>
      </c>
      <c r="G23" s="41" t="s">
        <v>341</v>
      </c>
      <c r="H23" s="38" t="s">
        <v>351</v>
      </c>
      <c r="I23" s="37" t="s">
        <v>352</v>
      </c>
      <c r="J23" s="37" t="s">
        <v>353</v>
      </c>
      <c r="K23" s="38" t="s">
        <v>43</v>
      </c>
      <c r="L23" s="39" t="s">
        <v>354</v>
      </c>
    </row>
    <row r="24" spans="1:12" ht="49.5" customHeight="1">
      <c r="A24" s="36" t="s">
        <v>355</v>
      </c>
      <c r="B24" s="37" t="s">
        <v>356</v>
      </c>
      <c r="C24" s="38" t="s">
        <v>43</v>
      </c>
      <c r="D24" s="37" t="str">
        <f>IF(Resumen!$B$5="","",Resumen!$B$5)</f>
        <v>UT SERAGLO 2026</v>
      </c>
      <c r="E24" s="38" t="s">
        <v>298</v>
      </c>
      <c r="F24" s="38" t="s">
        <v>357</v>
      </c>
      <c r="G24" s="41" t="s">
        <v>358</v>
      </c>
      <c r="H24" s="38" t="s">
        <v>359</v>
      </c>
      <c r="I24" s="37" t="s">
        <v>360</v>
      </c>
      <c r="J24" s="37" t="s">
        <v>361</v>
      </c>
      <c r="K24" s="40" t="s">
        <v>43</v>
      </c>
      <c r="L24" s="39" t="s">
        <v>10</v>
      </c>
    </row>
    <row r="25" spans="1:12" ht="76.5" customHeight="1">
      <c r="A25" s="36" t="s">
        <v>362</v>
      </c>
      <c r="B25" s="37" t="s">
        <v>363</v>
      </c>
      <c r="C25" s="38" t="s">
        <v>43</v>
      </c>
      <c r="D25" s="37" t="str">
        <f>IF(Resumen!$B$5="","",Resumen!$B$5)</f>
        <v>UT SERAGLO 2026</v>
      </c>
      <c r="E25" s="38" t="s">
        <v>24</v>
      </c>
      <c r="F25" s="38" t="s">
        <v>364</v>
      </c>
      <c r="G25" s="41" t="s">
        <v>365</v>
      </c>
      <c r="H25" s="38" t="s">
        <v>366</v>
      </c>
      <c r="I25" s="37" t="s">
        <v>367</v>
      </c>
      <c r="J25" s="37" t="s">
        <v>368</v>
      </c>
      <c r="K25" s="38" t="s">
        <v>43</v>
      </c>
      <c r="L25" s="39" t="s">
        <v>369</v>
      </c>
    </row>
    <row r="26" spans="1:12" ht="75" customHeight="1">
      <c r="A26" s="36" t="s">
        <v>370</v>
      </c>
      <c r="B26" s="37" t="s">
        <v>371</v>
      </c>
      <c r="C26" s="38" t="s">
        <v>43</v>
      </c>
      <c r="D26" s="37" t="str">
        <f>IF(Resumen!$B$5="","",Resumen!$B$5)</f>
        <v>UT SERAGLO 2026</v>
      </c>
      <c r="E26" s="38" t="s">
        <v>298</v>
      </c>
      <c r="F26" s="38" t="s">
        <v>372</v>
      </c>
      <c r="G26" s="41" t="s">
        <v>373</v>
      </c>
      <c r="H26" s="38" t="s">
        <v>374</v>
      </c>
      <c r="I26" s="37" t="s">
        <v>375</v>
      </c>
      <c r="J26" s="37" t="s">
        <v>376</v>
      </c>
      <c r="K26" s="38" t="s">
        <v>43</v>
      </c>
      <c r="L26" s="39" t="s">
        <v>10</v>
      </c>
    </row>
    <row r="27" spans="1:12" ht="38.450000000000003" customHeight="1">
      <c r="A27" s="36" t="s">
        <v>377</v>
      </c>
      <c r="B27" s="37" t="s">
        <v>378</v>
      </c>
      <c r="C27" s="38" t="s">
        <v>43</v>
      </c>
      <c r="D27" s="37" t="str">
        <f>IF(Resumen!$B$5="","",Resumen!$B$5)</f>
        <v>UT SERAGLO 2026</v>
      </c>
      <c r="E27" s="38" t="s">
        <v>298</v>
      </c>
      <c r="F27" s="38" t="s">
        <v>379</v>
      </c>
      <c r="G27" s="41" t="s">
        <v>380</v>
      </c>
      <c r="H27" s="38" t="s">
        <v>381</v>
      </c>
      <c r="I27" s="37" t="s">
        <v>382</v>
      </c>
      <c r="J27" s="37" t="s">
        <v>383</v>
      </c>
      <c r="K27" s="38" t="s">
        <v>43</v>
      </c>
      <c r="L27" s="39" t="s">
        <v>10</v>
      </c>
    </row>
    <row r="28" spans="1:12" ht="54.75" customHeight="1">
      <c r="A28" s="36" t="s">
        <v>384</v>
      </c>
      <c r="B28" s="37" t="s">
        <v>385</v>
      </c>
      <c r="C28" s="38" t="s">
        <v>43</v>
      </c>
      <c r="D28" s="37" t="str">
        <f>IF(Resumen!$B$5="","",Resumen!$B$5)</f>
        <v>UT SERAGLO 2026</v>
      </c>
      <c r="E28" s="38" t="s">
        <v>124</v>
      </c>
      <c r="F28" s="38" t="s">
        <v>386</v>
      </c>
      <c r="G28" s="41" t="s">
        <v>387</v>
      </c>
      <c r="H28" s="38" t="s">
        <v>388</v>
      </c>
      <c r="I28" s="37" t="s">
        <v>389</v>
      </c>
      <c r="J28" s="37" t="s">
        <v>139</v>
      </c>
      <c r="K28" s="38" t="s">
        <v>43</v>
      </c>
      <c r="L28" s="39" t="s">
        <v>390</v>
      </c>
    </row>
    <row r="29" spans="1:12" ht="98.25" customHeight="1">
      <c r="A29" s="36" t="s">
        <v>391</v>
      </c>
      <c r="B29" s="37" t="s">
        <v>392</v>
      </c>
      <c r="C29" s="38" t="s">
        <v>165</v>
      </c>
      <c r="D29" s="37" t="str">
        <f>IF(Resumen!$B$5="","",Resumen!$B$5)</f>
        <v>UT SERAGLO 2026</v>
      </c>
      <c r="E29" s="38" t="s">
        <v>298</v>
      </c>
      <c r="F29" s="42" t="s">
        <v>393</v>
      </c>
      <c r="G29" s="41" t="s">
        <v>394</v>
      </c>
      <c r="H29" s="38" t="s">
        <v>395</v>
      </c>
      <c r="I29" s="37" t="s">
        <v>396</v>
      </c>
      <c r="J29" s="37" t="s">
        <v>139</v>
      </c>
      <c r="K29" s="38" t="s">
        <v>165</v>
      </c>
      <c r="L29" s="39" t="s">
        <v>397</v>
      </c>
    </row>
    <row r="30" spans="1:12" ht="38.450000000000003" customHeight="1">
      <c r="A30" s="36" t="s">
        <v>398</v>
      </c>
      <c r="B30" s="37" t="s">
        <v>392</v>
      </c>
      <c r="C30" s="38" t="s">
        <v>43</v>
      </c>
      <c r="D30" s="37" t="str">
        <f>IF(Resumen!$B$5="","",Resumen!$B$5)</f>
        <v>UT SERAGLO 2026</v>
      </c>
      <c r="E30" s="38" t="s">
        <v>298</v>
      </c>
      <c r="F30" s="38" t="s">
        <v>399</v>
      </c>
      <c r="G30" s="41" t="s">
        <v>394</v>
      </c>
      <c r="H30" s="38" t="s">
        <v>395</v>
      </c>
      <c r="I30" s="37" t="s">
        <v>400</v>
      </c>
      <c r="J30" s="37" t="s">
        <v>139</v>
      </c>
      <c r="K30" s="38" t="s">
        <v>43</v>
      </c>
      <c r="L30" s="39" t="s">
        <v>10</v>
      </c>
    </row>
    <row r="31" spans="1:12" ht="82.5" customHeight="1">
      <c r="A31" s="36" t="s">
        <v>401</v>
      </c>
      <c r="B31" s="37" t="s">
        <v>402</v>
      </c>
      <c r="C31" s="38" t="s">
        <v>43</v>
      </c>
      <c r="D31" s="37" t="str">
        <f>IF(Resumen!$B$5="","",Resumen!$B$5)</f>
        <v>UT SERAGLO 2026</v>
      </c>
      <c r="E31" s="38" t="s">
        <v>298</v>
      </c>
      <c r="F31" s="38" t="s">
        <v>403</v>
      </c>
      <c r="G31" s="41" t="s">
        <v>404</v>
      </c>
      <c r="H31" s="38" t="s">
        <v>405</v>
      </c>
      <c r="I31" s="37" t="s">
        <v>406</v>
      </c>
      <c r="J31" s="37" t="s">
        <v>407</v>
      </c>
      <c r="K31" s="38" t="s">
        <v>43</v>
      </c>
      <c r="L31" s="39" t="s">
        <v>408</v>
      </c>
    </row>
    <row r="32" spans="1:12" ht="38.450000000000003" customHeight="1">
      <c r="A32" s="36" t="s">
        <v>409</v>
      </c>
      <c r="B32" s="37" t="s">
        <v>410</v>
      </c>
      <c r="C32" s="38" t="s">
        <v>43</v>
      </c>
      <c r="D32" s="37" t="str">
        <f>IF(Resumen!$B$5="","",Resumen!$B$5)</f>
        <v>UT SERAGLO 2026</v>
      </c>
      <c r="E32" s="38" t="s">
        <v>124</v>
      </c>
      <c r="F32" s="38" t="s">
        <v>411</v>
      </c>
      <c r="G32" s="41" t="s">
        <v>412</v>
      </c>
      <c r="H32" s="38" t="s">
        <v>413</v>
      </c>
      <c r="I32" s="37" t="s">
        <v>414</v>
      </c>
      <c r="J32" s="37" t="s">
        <v>415</v>
      </c>
      <c r="K32" s="38" t="s">
        <v>43</v>
      </c>
      <c r="L32" s="39" t="s">
        <v>10</v>
      </c>
    </row>
    <row r="33" spans="1:12" ht="57.75" customHeight="1">
      <c r="A33" s="36" t="s">
        <v>416</v>
      </c>
      <c r="B33" s="37" t="s">
        <v>417</v>
      </c>
      <c r="C33" s="38" t="s">
        <v>43</v>
      </c>
      <c r="D33" s="37" t="str">
        <f>IF(Resumen!$B$5="","",Resumen!$B$5)</f>
        <v>UT SERAGLO 2026</v>
      </c>
      <c r="E33" s="38" t="s">
        <v>124</v>
      </c>
      <c r="F33" s="38" t="s">
        <v>418</v>
      </c>
      <c r="G33" s="41" t="s">
        <v>419</v>
      </c>
      <c r="H33" s="38" t="s">
        <v>420</v>
      </c>
      <c r="I33" s="37" t="s">
        <v>421</v>
      </c>
      <c r="J33" s="37" t="s">
        <v>422</v>
      </c>
      <c r="K33" s="38" t="s">
        <v>43</v>
      </c>
      <c r="L33" s="39" t="s">
        <v>423</v>
      </c>
    </row>
    <row r="34" spans="1:12" ht="159" customHeight="1">
      <c r="A34" s="36" t="s">
        <v>424</v>
      </c>
      <c r="B34" s="37" t="s">
        <v>417</v>
      </c>
      <c r="C34" s="40" t="s">
        <v>43</v>
      </c>
      <c r="D34" s="37" t="str">
        <f>IF(Resumen!$B$5="","",Resumen!$B$5)</f>
        <v>UT SERAGLO 2026</v>
      </c>
      <c r="E34" s="38" t="s">
        <v>124</v>
      </c>
      <c r="F34" s="38" t="s">
        <v>418</v>
      </c>
      <c r="G34" s="41" t="s">
        <v>419</v>
      </c>
      <c r="H34" s="38" t="s">
        <v>420</v>
      </c>
      <c r="I34" s="37" t="s">
        <v>425</v>
      </c>
      <c r="J34" s="37" t="s">
        <v>300</v>
      </c>
      <c r="K34" s="38" t="s">
        <v>43</v>
      </c>
      <c r="L34" s="39" t="s">
        <v>426</v>
      </c>
    </row>
    <row r="35" spans="1:12" ht="126.75" customHeight="1">
      <c r="A35" s="36" t="s">
        <v>427</v>
      </c>
      <c r="B35" s="37" t="s">
        <v>417</v>
      </c>
      <c r="C35" s="38" t="s">
        <v>165</v>
      </c>
      <c r="D35" s="37" t="str">
        <f>IF(Resumen!$B$5="","",Resumen!$B$5)</f>
        <v>UT SERAGLO 2026</v>
      </c>
      <c r="E35" s="38" t="s">
        <v>124</v>
      </c>
      <c r="F35" s="38" t="s">
        <v>418</v>
      </c>
      <c r="G35" s="41" t="s">
        <v>419</v>
      </c>
      <c r="H35" s="38" t="s">
        <v>420</v>
      </c>
      <c r="I35" s="37" t="s">
        <v>428</v>
      </c>
      <c r="J35" s="37" t="s">
        <v>300</v>
      </c>
      <c r="K35" s="38" t="s">
        <v>165</v>
      </c>
      <c r="L35" s="39" t="s">
        <v>429</v>
      </c>
    </row>
    <row r="36" spans="1:12" ht="50.25" customHeight="1">
      <c r="A36" s="36" t="s">
        <v>430</v>
      </c>
      <c r="B36" s="37" t="s">
        <v>431</v>
      </c>
      <c r="C36" s="38" t="s">
        <v>43</v>
      </c>
      <c r="D36" s="37" t="str">
        <f>IF(Resumen!$B$5="","",Resumen!$B$5)</f>
        <v>UT SERAGLO 2026</v>
      </c>
      <c r="E36" s="38" t="s">
        <v>124</v>
      </c>
      <c r="F36" s="38" t="s">
        <v>432</v>
      </c>
      <c r="G36" s="41" t="s">
        <v>433</v>
      </c>
      <c r="H36" s="51" t="s">
        <v>434</v>
      </c>
      <c r="I36" s="37" t="s">
        <v>435</v>
      </c>
      <c r="J36" s="37" t="s">
        <v>436</v>
      </c>
      <c r="K36" s="38" t="s">
        <v>43</v>
      </c>
      <c r="L36" s="39" t="s">
        <v>437</v>
      </c>
    </row>
    <row r="37" spans="1:12" ht="38.450000000000003" customHeight="1">
      <c r="A37" s="36" t="s">
        <v>438</v>
      </c>
      <c r="B37" s="37" t="s">
        <v>431</v>
      </c>
      <c r="C37" s="38" t="s">
        <v>43</v>
      </c>
      <c r="D37" s="37" t="str">
        <f>IF(Resumen!$B$5="","",Resumen!$B$5)</f>
        <v>UT SERAGLO 2026</v>
      </c>
      <c r="E37" s="38" t="s">
        <v>124</v>
      </c>
      <c r="F37" s="38" t="s">
        <v>432</v>
      </c>
      <c r="G37" s="41" t="s">
        <v>433</v>
      </c>
      <c r="H37" s="51" t="s">
        <v>434</v>
      </c>
      <c r="I37" s="37" t="s">
        <v>439</v>
      </c>
      <c r="J37" s="37" t="s">
        <v>440</v>
      </c>
      <c r="K37" s="38" t="s">
        <v>43</v>
      </c>
      <c r="L37" s="52" t="s">
        <v>441</v>
      </c>
    </row>
    <row r="38" spans="1:12" ht="71.25" customHeight="1">
      <c r="A38" s="36" t="s">
        <v>442</v>
      </c>
      <c r="B38" s="37" t="s">
        <v>431</v>
      </c>
      <c r="C38" s="38" t="s">
        <v>43</v>
      </c>
      <c r="D38" s="37" t="str">
        <f>IF(Resumen!$B$5="","",Resumen!$B$5)</f>
        <v>UT SERAGLO 2026</v>
      </c>
      <c r="E38" s="38" t="s">
        <v>124</v>
      </c>
      <c r="F38" s="38" t="s">
        <v>432</v>
      </c>
      <c r="G38" s="41" t="s">
        <v>433</v>
      </c>
      <c r="H38" s="51" t="s">
        <v>434</v>
      </c>
      <c r="I38" s="37" t="s">
        <v>443</v>
      </c>
      <c r="J38" s="37" t="s">
        <v>300</v>
      </c>
      <c r="K38" s="38" t="s">
        <v>43</v>
      </c>
      <c r="L38" s="39" t="s">
        <v>444</v>
      </c>
    </row>
    <row r="39" spans="1:12" ht="62.25" customHeight="1">
      <c r="A39" s="36" t="s">
        <v>445</v>
      </c>
      <c r="B39" s="37" t="s">
        <v>431</v>
      </c>
      <c r="C39" s="38" t="s">
        <v>43</v>
      </c>
      <c r="D39" s="37" t="str">
        <f>IF(Resumen!$B$5="","",Resumen!$B$5)</f>
        <v>UT SERAGLO 2026</v>
      </c>
      <c r="E39" s="38" t="s">
        <v>124</v>
      </c>
      <c r="F39" s="38" t="s">
        <v>432</v>
      </c>
      <c r="G39" s="41" t="s">
        <v>433</v>
      </c>
      <c r="H39" s="51" t="s">
        <v>434</v>
      </c>
      <c r="I39" s="37" t="s">
        <v>446</v>
      </c>
      <c r="J39" s="37" t="s">
        <v>447</v>
      </c>
      <c r="K39" s="38" t="s">
        <v>43</v>
      </c>
      <c r="L39" s="39" t="s">
        <v>448</v>
      </c>
    </row>
    <row r="40" spans="1:12" ht="51" customHeight="1">
      <c r="A40" s="36" t="s">
        <v>449</v>
      </c>
      <c r="B40" s="37" t="s">
        <v>450</v>
      </c>
      <c r="C40" s="38" t="s">
        <v>43</v>
      </c>
      <c r="D40" s="37" t="str">
        <f>IF(Resumen!$B$5="","",Resumen!$B$5)</f>
        <v>UT SERAGLO 2026</v>
      </c>
      <c r="E40" s="38" t="s">
        <v>124</v>
      </c>
      <c r="F40" s="38" t="s">
        <v>451</v>
      </c>
      <c r="G40" s="41" t="s">
        <v>452</v>
      </c>
      <c r="H40" s="38" t="s">
        <v>453</v>
      </c>
      <c r="I40" s="37" t="s">
        <v>454</v>
      </c>
      <c r="J40" s="37" t="s">
        <v>455</v>
      </c>
      <c r="K40" s="38" t="s">
        <v>43</v>
      </c>
      <c r="L40" s="39" t="s">
        <v>456</v>
      </c>
    </row>
    <row r="41" spans="1:12" ht="135.75" customHeight="1">
      <c r="A41" s="36" t="s">
        <v>457</v>
      </c>
      <c r="B41" s="37" t="s">
        <v>450</v>
      </c>
      <c r="C41" s="38" t="s">
        <v>165</v>
      </c>
      <c r="D41" s="37" t="str">
        <f>IF(Resumen!$B$5="","",Resumen!$B$5)</f>
        <v>UT SERAGLO 2026</v>
      </c>
      <c r="E41" s="38" t="s">
        <v>124</v>
      </c>
      <c r="F41" s="38" t="s">
        <v>451</v>
      </c>
      <c r="G41" s="41" t="s">
        <v>452</v>
      </c>
      <c r="H41" s="38" t="s">
        <v>453</v>
      </c>
      <c r="I41" s="37" t="s">
        <v>458</v>
      </c>
      <c r="J41" s="37" t="s">
        <v>300</v>
      </c>
      <c r="K41" s="38" t="s">
        <v>165</v>
      </c>
      <c r="L41" s="53" t="s">
        <v>459</v>
      </c>
    </row>
    <row r="42" spans="1:12" ht="198" customHeight="1">
      <c r="A42" s="36" t="s">
        <v>460</v>
      </c>
      <c r="B42" s="37" t="s">
        <v>450</v>
      </c>
      <c r="C42" s="38" t="s">
        <v>165</v>
      </c>
      <c r="D42" s="37" t="str">
        <f>IF(Resumen!$B$5="","",Resumen!$B$5)</f>
        <v>UT SERAGLO 2026</v>
      </c>
      <c r="E42" s="38" t="s">
        <v>124</v>
      </c>
      <c r="F42" s="38" t="s">
        <v>451</v>
      </c>
      <c r="G42" s="41" t="s">
        <v>452</v>
      </c>
      <c r="H42" s="38" t="s">
        <v>453</v>
      </c>
      <c r="I42" s="37" t="s">
        <v>461</v>
      </c>
      <c r="J42" s="37" t="s">
        <v>300</v>
      </c>
      <c r="K42" s="38" t="s">
        <v>165</v>
      </c>
      <c r="L42" s="53" t="s">
        <v>459</v>
      </c>
    </row>
    <row r="43" spans="1:12" ht="60" customHeight="1">
      <c r="A43" s="36" t="s">
        <v>462</v>
      </c>
      <c r="B43" s="37" t="s">
        <v>463</v>
      </c>
      <c r="C43" s="38" t="s">
        <v>43</v>
      </c>
      <c r="D43" s="37" t="str">
        <f>IF(Resumen!$B$5="","",Resumen!$B$5)</f>
        <v>UT SERAGLO 2026</v>
      </c>
      <c r="E43" s="38" t="s">
        <v>124</v>
      </c>
      <c r="F43" s="38" t="s">
        <v>464</v>
      </c>
      <c r="G43" s="41" t="s">
        <v>465</v>
      </c>
      <c r="H43" t="s">
        <v>466</v>
      </c>
      <c r="I43" s="37" t="s">
        <v>467</v>
      </c>
      <c r="J43" s="37" t="s">
        <v>455</v>
      </c>
      <c r="K43" s="40" t="s">
        <v>43</v>
      </c>
      <c r="L43" s="39" t="s">
        <v>468</v>
      </c>
    </row>
    <row r="44" spans="1:12" ht="58.5" customHeight="1">
      <c r="A44" s="36" t="s">
        <v>469</v>
      </c>
      <c r="B44" s="37" t="s">
        <v>463</v>
      </c>
      <c r="C44" s="38" t="s">
        <v>43</v>
      </c>
      <c r="D44" s="37" t="str">
        <f>IF(Resumen!$B$5="","",Resumen!$B$5)</f>
        <v>UT SERAGLO 2026</v>
      </c>
      <c r="E44" s="38" t="s">
        <v>124</v>
      </c>
      <c r="F44" s="38" t="s">
        <v>464</v>
      </c>
      <c r="G44" s="41" t="s">
        <v>465</v>
      </c>
      <c r="H44" t="s">
        <v>466</v>
      </c>
      <c r="I44" s="37" t="s">
        <v>428</v>
      </c>
      <c r="J44" s="37" t="s">
        <v>300</v>
      </c>
      <c r="K44" s="40" t="s">
        <v>43</v>
      </c>
      <c r="L44" s="39" t="s">
        <v>470</v>
      </c>
    </row>
    <row r="45" spans="1:12" ht="65.25" customHeight="1">
      <c r="A45" s="36" t="s">
        <v>471</v>
      </c>
      <c r="B45" s="37" t="s">
        <v>472</v>
      </c>
      <c r="C45" s="38" t="s">
        <v>43</v>
      </c>
      <c r="D45" s="37" t="str">
        <f>IF(Resumen!$B$5="","",Resumen!$B$5)</f>
        <v>UT SERAGLO 2026</v>
      </c>
      <c r="E45" s="38" t="s">
        <v>124</v>
      </c>
      <c r="F45" s="37" t="s">
        <v>10</v>
      </c>
      <c r="G45" s="54" t="s">
        <v>473</v>
      </c>
      <c r="H45" s="37" t="s">
        <v>472</v>
      </c>
      <c r="I45" s="37" t="s">
        <v>474</v>
      </c>
      <c r="J45" s="37" t="s">
        <v>475</v>
      </c>
      <c r="K45" s="40" t="s">
        <v>43</v>
      </c>
      <c r="L45" s="55" t="s">
        <v>476</v>
      </c>
    </row>
    <row r="46" spans="1:12" ht="87" customHeight="1">
      <c r="A46" s="43" t="s">
        <v>477</v>
      </c>
      <c r="B46" s="44" t="s">
        <v>478</v>
      </c>
      <c r="C46" s="45" t="s">
        <v>43</v>
      </c>
      <c r="D46" s="44" t="str">
        <f>IF(Resumen!$B$5="","",Resumen!$B$5)</f>
        <v>UT SERAGLO 2026</v>
      </c>
      <c r="E46" s="38" t="s">
        <v>124</v>
      </c>
      <c r="F46" s="38" t="s">
        <v>411</v>
      </c>
      <c r="G46" s="41" t="s">
        <v>412</v>
      </c>
      <c r="H46" s="38" t="s">
        <v>413</v>
      </c>
      <c r="I46" s="44" t="s">
        <v>479</v>
      </c>
      <c r="J46" s="44" t="s">
        <v>139</v>
      </c>
      <c r="K46" s="38" t="s">
        <v>43</v>
      </c>
      <c r="L46" s="39" t="s">
        <v>10</v>
      </c>
    </row>
    <row r="49" spans="1:12">
      <c r="A49" s="64" t="s">
        <v>480</v>
      </c>
      <c r="B49" s="64"/>
      <c r="C49" s="64"/>
      <c r="D49" s="64"/>
      <c r="E49" s="64"/>
      <c r="F49" s="64"/>
      <c r="G49" s="64"/>
      <c r="H49" s="64"/>
      <c r="I49" s="64"/>
      <c r="J49" s="64"/>
      <c r="K49" s="64"/>
      <c r="L49" s="64"/>
    </row>
    <row r="50" spans="1:12">
      <c r="A50" s="2" t="s">
        <v>481</v>
      </c>
      <c r="B50" s="3" t="s">
        <v>482</v>
      </c>
      <c r="C50" s="4" t="s">
        <v>483</v>
      </c>
    </row>
    <row r="51" spans="1:12" ht="16.5">
      <c r="A51" s="32" t="s">
        <v>484</v>
      </c>
      <c r="B51" s="26">
        <v>60</v>
      </c>
      <c r="C51" s="46">
        <v>20</v>
      </c>
    </row>
    <row r="52" spans="1:12" ht="16.5">
      <c r="A52" s="36" t="s">
        <v>485</v>
      </c>
      <c r="B52" s="37">
        <v>153</v>
      </c>
      <c r="C52" s="47">
        <v>51</v>
      </c>
    </row>
    <row r="53" spans="1:12" ht="16.5">
      <c r="A53" s="36" t="s">
        <v>486</v>
      </c>
      <c r="B53" s="37">
        <v>3</v>
      </c>
      <c r="C53" s="47">
        <v>1</v>
      </c>
    </row>
    <row r="54" spans="1:12" ht="33.75">
      <c r="A54" s="36" t="s">
        <v>487</v>
      </c>
      <c r="B54" s="37">
        <v>21</v>
      </c>
      <c r="C54" s="47">
        <v>7</v>
      </c>
    </row>
    <row r="55" spans="1:12" ht="33.75">
      <c r="A55" s="36" t="s">
        <v>488</v>
      </c>
      <c r="B55" s="37">
        <v>8</v>
      </c>
      <c r="C55" s="47">
        <v>8</v>
      </c>
    </row>
    <row r="56" spans="1:12" ht="16.5">
      <c r="A56" s="36" t="s">
        <v>489</v>
      </c>
      <c r="B56" s="37">
        <v>6</v>
      </c>
      <c r="C56" s="47">
        <v>2</v>
      </c>
    </row>
    <row r="57" spans="1:12" ht="16.5">
      <c r="A57" s="36" t="s">
        <v>490</v>
      </c>
      <c r="B57" s="37">
        <v>3</v>
      </c>
      <c r="C57" s="47">
        <v>1</v>
      </c>
    </row>
    <row r="58" spans="1:12" ht="16.5">
      <c r="A58" s="36" t="s">
        <v>491</v>
      </c>
      <c r="B58" s="37">
        <v>3</v>
      </c>
      <c r="C58" s="47">
        <v>1</v>
      </c>
    </row>
    <row r="59" spans="1:12" ht="16.5">
      <c r="A59" s="36" t="s">
        <v>492</v>
      </c>
      <c r="B59" s="37">
        <v>12</v>
      </c>
      <c r="C59" s="47">
        <v>4</v>
      </c>
    </row>
    <row r="60" spans="1:12" ht="16.5">
      <c r="A60" s="36" t="s">
        <v>493</v>
      </c>
      <c r="B60" s="37">
        <v>1</v>
      </c>
      <c r="C60" s="47">
        <v>1</v>
      </c>
    </row>
    <row r="61" spans="1:12" ht="16.5">
      <c r="A61" s="48" t="s">
        <v>494</v>
      </c>
      <c r="B61" s="49">
        <v>270</v>
      </c>
      <c r="C61" s="50">
        <v>96</v>
      </c>
    </row>
  </sheetData>
  <mergeCells count="3">
    <mergeCell ref="A1:L1"/>
    <mergeCell ref="A2:L2"/>
    <mergeCell ref="A49:L49"/>
  </mergeCells>
  <conditionalFormatting sqref="C5:C46">
    <cfRule type="expression" dxfId="38" priority="22">
      <formula>C5="NO CUMPLE"</formula>
    </cfRule>
    <cfRule type="expression" dxfId="37" priority="23">
      <formula>C5="CUMPLE"</formula>
    </cfRule>
    <cfRule type="expression" dxfId="36" priority="24">
      <formula>C5="N.A."</formula>
    </cfRule>
  </conditionalFormatting>
  <conditionalFormatting sqref="K5:K8 K13:K14 K20:K28 K30:K34 K43:K46">
    <cfRule type="expression" dxfId="35" priority="25">
      <formula>K5="NO CUMPLE"</formula>
    </cfRule>
    <cfRule type="expression" dxfId="34" priority="26">
      <formula>K5="CUMPLE"</formula>
    </cfRule>
    <cfRule type="expression" dxfId="33" priority="27">
      <formula>K5="N.A."</formula>
    </cfRule>
  </conditionalFormatting>
  <conditionalFormatting sqref="K9:K12">
    <cfRule type="expression" dxfId="32" priority="16">
      <formula>K9="NO CUMPLE"</formula>
    </cfRule>
    <cfRule type="expression" dxfId="31" priority="17">
      <formula>K9="CUMPLE"</formula>
    </cfRule>
    <cfRule type="expression" dxfId="30" priority="18">
      <formula>K9="N.A."</formula>
    </cfRule>
  </conditionalFormatting>
  <conditionalFormatting sqref="K15:K19">
    <cfRule type="expression" dxfId="29" priority="13">
      <formula>K15="NO CUMPLE"</formula>
    </cfRule>
    <cfRule type="expression" dxfId="28" priority="14">
      <formula>K15="CUMPLE"</formula>
    </cfRule>
    <cfRule type="expression" dxfId="27" priority="15">
      <formula>K15="N.A."</formula>
    </cfRule>
  </conditionalFormatting>
  <conditionalFormatting sqref="K29">
    <cfRule type="expression" dxfId="26" priority="10">
      <formula>K29="NO CUMPLE"</formula>
    </cfRule>
    <cfRule type="expression" dxfId="25" priority="11">
      <formula>K29="CUMPLE"</formula>
    </cfRule>
    <cfRule type="expression" dxfId="24" priority="12">
      <formula>K29="N.A."</formula>
    </cfRule>
  </conditionalFormatting>
  <conditionalFormatting sqref="K35">
    <cfRule type="expression" dxfId="23" priority="7">
      <formula>K35="NO CUMPLE"</formula>
    </cfRule>
    <cfRule type="expression" dxfId="22" priority="8">
      <formula>K35="CUMPLE"</formula>
    </cfRule>
    <cfRule type="expression" dxfId="21" priority="9">
      <formula>K35="N.A."</formula>
    </cfRule>
  </conditionalFormatting>
  <conditionalFormatting sqref="K36:K40">
    <cfRule type="expression" dxfId="20" priority="4">
      <formula>K36="NO CUMPLE"</formula>
    </cfRule>
    <cfRule type="expression" dxfId="19" priority="5">
      <formula>K36="CUMPLE"</formula>
    </cfRule>
    <cfRule type="expression" dxfId="18" priority="6">
      <formula>K36="N.A."</formula>
    </cfRule>
  </conditionalFormatting>
  <conditionalFormatting sqref="K41:K42">
    <cfRule type="expression" dxfId="17" priority="1">
      <formula>K41="NO CUMPLE"</formula>
    </cfRule>
    <cfRule type="expression" dxfId="16" priority="2">
      <formula>K41="CUMPLE"</formula>
    </cfRule>
    <cfRule type="expression" dxfId="15" priority="3">
      <formula>K41="N.A."</formula>
    </cfRule>
  </conditionalFormatting>
  <dataValidations count="1">
    <dataValidation type="list" sqref="C5:C46 K5:K46" xr:uid="{00000000-0002-0000-0200-000000000000}">
      <formula1>"CUMPLE,NO CUMPLE,N.A."</formula1>
    </dataValidation>
  </dataValidations>
  <hyperlinks>
    <hyperlink ref="G5" r:id="rId1"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xr:uid="{1FB312C0-48A1-4D0B-9BF4-56E7CBA855A8}"/>
    <hyperlink ref="G6" r:id="rId2"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xr:uid="{8104823B-AF26-45AA-8145-E1E19AFC45A8}"/>
    <hyperlink ref="G7" r:id="rId3"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xr:uid="{A631D5F7-2397-45F8-856A-42C62E425231}"/>
    <hyperlink ref="G8" r:id="rId4"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xr:uid="{63F21891-181B-4016-8A7D-7B8E14E7A1B1}"/>
    <hyperlink ref="G9" r:id="rId5"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xr:uid="{6F4DF7D0-E9FB-4119-A861-616BF7BEF84A}"/>
    <hyperlink ref="G10" r:id="rId6"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xr:uid="{AD31EC3D-8D5A-45FA-AF88-A818BBB6C99B}"/>
    <hyperlink ref="G11" r:id="rId7"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xr:uid="{FDE3AB34-02BF-46AF-B293-A5AAFB15713F}"/>
    <hyperlink ref="G12" r:id="rId8"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xr:uid="{29F67249-151C-49B4-8174-195224BCA198}"/>
    <hyperlink ref="G13" r:id="rId9"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xr:uid="{7EF5717C-5D76-4656-BA58-4A3337AF7663}"/>
    <hyperlink ref="G14" r:id="rId10"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xr:uid="{B4951FE2-DDA8-4EAD-BACE-912041D015B6}"/>
    <hyperlink ref="G15" r:id="rId11"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1%2E%20EXPERIENCIA%2Epdf&amp;parent=%2Fpersonal%2Fcontratacionjuridica%5Fcorabastos%5Fcom%5Fco%2FDocuments%2FDOCUMENTOS%20CP%20004%2D2026%2FEXPEDIENTE%20CONTRACTUAL%20DIGITAL%2F092%5FPresentaci%C3%B3nPropuestas%2FUT%20SERAGLO%202026%2FCOMPONENTE%20HABILITANTE" xr:uid="{16BF8054-AA5F-42B7-BD6C-CF872B4B02BE}"/>
    <hyperlink ref="G16" r:id="rId12"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2%2E%20MODALIDAD%20DEL%20SERVICIO%2Ezip&amp;parent=%2Fpersonal%2Fcontratacionjuridica%5Fcorabastos%5Fcom%5Fco%2FDocuments%2FDOCUMENTOS%20CP%20004%2D2026%2FEXPEDIENTE%20CONTRACTUAL%20DIGITAL%2F092%5FPresentaci%C3%B3nPropuestas%2FUT%20SERAGLO%202026%2FCOMPONENTE%20HABILITANTE" xr:uid="{9572ED3F-A823-4364-A36C-06A8596B5AB8}"/>
    <hyperlink ref="G17" r:id="rId13"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2%2E%20MODALIDAD%20DEL%20SERVICIO%2Ezip&amp;parent=%2Fpersonal%2Fcontratacionjuridica%5Fcorabastos%5Fcom%5Fco%2FDocuments%2FDOCUMENTOS%20CP%20004%2D2026%2FEXPEDIENTE%20CONTRACTUAL%20DIGITAL%2F092%5FPresentaci%C3%B3nPropuestas%2FUT%20SERAGLO%202026%2FCOMPONENTE%20HABILITANTE" xr:uid="{3CA3317A-5BA2-4B5F-8090-253FA5E94BDD}"/>
    <hyperlink ref="G18" r:id="rId14"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2%2E%20MODALIDAD%20DEL%20SERVICIO%2Ezip&amp;parent=%2Fpersonal%2Fcontratacionjuridica%5Fcorabastos%5Fcom%5Fco%2FDocuments%2FDOCUMENTOS%20CP%20004%2D2026%2FEXPEDIENTE%20CONTRACTUAL%20DIGITAL%2F092%5FPresentaci%C3%B3nPropuestas%2FUT%20SERAGLO%202026%2FCOMPONENTE%20HABILITANTE" xr:uid="{052858FB-93C5-4DAC-8614-6529BE841F2E}"/>
    <hyperlink ref="G19" r:id="rId15"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2%2E%20MODALIDAD%20DEL%20SERVICIO%2Ezip&amp;parent=%2Fpersonal%2Fcontratacionjuridica%5Fcorabastos%5Fcom%5Fco%2FDocuments%2FDOCUMENTOS%20CP%20004%2D2026%2FEXPEDIENTE%20CONTRACTUAL%20DIGITAL%2F092%5FPresentaci%C3%B3nPropuestas%2FUT%20SERAGLO%202026%2FCOMPONENTE%20HABILITANTE" xr:uid="{0AEF92C4-6AA5-4BA8-B64A-D633A28A82FC}"/>
    <hyperlink ref="G20" r:id="rId16"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2%2E%20MODALIDAD%20DEL%20SERVICIO%2Ezip&amp;parent=%2Fpersonal%2Fcontratacionjuridica%5Fcorabastos%5Fcom%5Fco%2FDocuments%2FDOCUMENTOS%20CP%20004%2D2026%2FEXPEDIENTE%20CONTRACTUAL%20DIGITAL%2F092%5FPresentaci%C3%B3nPropuestas%2FUT%20SERAGLO%202026%2FCOMPONENTE%20HABILITANTE" xr:uid="{C2662A71-B1D7-48F2-89DD-9964AC3BDA5C}"/>
    <hyperlink ref="G21" r:id="rId17"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1%2E%20LICENCIA%20DE%20FUNCIONAMIENTO%2Ezip&amp;parent=%2Fpersonal%2Fcontratacionjuridica%5Fcorabastos%5Fcom%5Fco%2FDocuments%2FDOCUMENTOS%20CP%20004%2D2026%2FEXPEDIENTE%20CONTRACTUAL%20DIGITAL%2F092%5FPresentaci%C3%B3nPropuestas%2FUT%20SERAGLO%202026%2FCOMPONENTE%20HABILITANTE" xr:uid="{74A620F8-ADC3-4B09-9F73-9BA79CCD6713}"/>
    <hyperlink ref="G22" r:id="rId18"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1%2E%20LICENCIA%20DE%20FUNCIONAMIENTO%2Ezip&amp;parent=%2Fpersonal%2Fcontratacionjuridica%5Fcorabastos%5Fcom%5Fco%2FDocuments%2FDOCUMENTOS%20CP%20004%2D2026%2FEXPEDIENTE%20CONTRACTUAL%20DIGITAL%2F092%5FPresentaci%C3%B3nPropuestas%2FUT%20SERAGLO%202026%2FCOMPONENTE%20HABILITANTE" xr:uid="{EA35FCD8-7894-45E0-B75B-22ADEF3DC60E}"/>
    <hyperlink ref="G23" r:id="rId19"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1%2E%20LICENCIA%20DE%20FUNCIONAMIENTO%2Ezip&amp;parent=%2Fpersonal%2Fcontratacionjuridica%5Fcorabastos%5Fcom%5Fco%2FDocuments%2FDOCUMENTOS%20CP%20004%2D2026%2FEXPEDIENTE%20CONTRACTUAL%20DIGITAL%2F092%5FPresentaci%C3%B3nPropuestas%2FUT%20SERAGLO%202026%2FCOMPONENTE%20HABILITANTE" xr:uid="{27183113-CF04-4521-A931-C47A54DA32D8}"/>
    <hyperlink ref="G24" r:id="rId20"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2%2E%20SUCURSAL%20BOGOT%C3%81%2Ezip&amp;parent=%2Fpersonal%2Fcontratacionjuridica%5Fcorabastos%5Fcom%5Fco%2FDocuments%2FDOCUMENTOS%20CP%20004%2D2026%2FEXPEDIENTE%20CONTRACTUAL%20DIGITAL%2F092%5FPresentaci%C3%B3nPropuestas%2FUT%20SERAGLO%202026%2FCOMPONENTE%20HABILITANTE" xr:uid="{88BCE851-653F-442D-819A-10AA23E47D06}"/>
    <hyperlink ref="G25" r:id="rId21"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3%2E%20LICENCIA%20DE%20COMUNICACIONES%2Ezip&amp;parent=%2Fpersonal%2Fcontratacionjuridica%5Fcorabastos%5Fcom%5Fco%2FDocuments%2FDOCUMENTOS%20CP%20004%2D2026%2FEXPEDIENTE%20CONTRACTUAL%20DIGITAL%2F092%5FPresentaci%C3%B3nPropuestas%2FUT%20SERAGLO%202026%2FCOMPONENTE%20HABILITANTE" xr:uid="{0247A5A8-CDC8-4116-A74D-E29F1A77AAFE}"/>
    <hyperlink ref="G26" r:id="rId22"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4%2E%20MEDIO%20TECNOLOGICO%2Ezip&amp;parent=%2Fpersonal%2Fcontratacionjuridica%5Fcorabastos%5Fcom%5Fco%2FDocuments%2FDOCUMENTOS%20CP%20004%2D2026%2FEXPEDIENTE%20CONTRACTUAL%20DIGITAL%2F092%5FPresentaci%C3%B3nPropuestas%2FUT%20SERAGLO%202026%2FCOMPONENTE%20HABILITANTE" xr:uid="{D1FB3F00-DCA9-4DB5-9880-13D0CA639CF4}"/>
    <hyperlink ref="G27" r:id="rId23"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5%2E%20UNIFORMES%2Ezip&amp;parent=%2Fpersonal%2Fcontratacionjuridica%5Fcorabastos%5Fcom%5Fco%2FDocuments%2FDOCUMENTOS%20CP%20004%2D2026%2FEXPEDIENTE%20CONTRACTUAL%20DIGITAL%2F092%5FPresentaci%C3%B3nPropuestas%2FUT%20SERAGLO%202026%2FCOMPONENTE%20HABILITANTE" xr:uid="{81C7142F-88ED-4BED-93F7-EC976ACB4F94}"/>
    <hyperlink ref="G28" r:id="rId24"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6%2E%20PLAN%20DE%20ACCI%C3%93N%20ESTRATEGICO%2Ezip&amp;parent=%2Fpersonal%2Fcontratacionjuridica%5Fcorabastos%5Fcom%5Fco%2FDocuments%2FDOCUMENTOS%20CP%20004%2D2026%2FEXPEDIENTE%20CONTRACTUAL%20DIGITAL%2F092%5FPresentaci%C3%B3nPropuestas%2FUT%20SERAGLO%202026%2FCOMPONENTE%20HABILITANTE" xr:uid="{5B2CC35E-C2DC-466A-AAF4-F00BFB466A99}"/>
    <hyperlink ref="G29" r:id="rId25"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7%2E%20MULTAS%20Y%20SANCIONES%2Ezip&amp;parent=%2Fpersonal%2Fcontratacionjuridica%5Fcorabastos%5Fcom%5Fco%2FDocuments%2FDOCUMENTOS%20CP%20004%2D2026%2FEXPEDIENTE%20CONTRACTUAL%20DIGITAL%2F092%5FPresentaci%C3%B3nPropuestas%2FUT%20SERAGLO%202026%2FCOMPONENTE%20HABILITANTE" xr:uid="{CB2C6B07-6201-4EF3-94BA-256CA30CCB08}"/>
    <hyperlink ref="G30" r:id="rId26"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4%2E7%2E%20MULTAS%20Y%20SANCIONES%2Ezip&amp;parent=%2Fpersonal%2Fcontratacionjuridica%5Fcorabastos%5Fcom%5Fco%2FDocuments%2FDOCUMENTOS%20CP%20004%2D2026%2FEXPEDIENTE%20CONTRACTUAL%20DIGITAL%2F092%5FPresentaci%C3%B3nPropuestas%2FUT%20SERAGLO%202026%2FCOMPONENTE%20HABILITANTE" xr:uid="{A453462F-22E0-4255-BDC9-2D22F02D4B04}"/>
    <hyperlink ref="G31" r:id="rId27"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8%2E3%2E%20ELEMENTOS%20PARA%20LA%20PRESTACI%C3%93N%20DEL%20SERVICIO%2Ezip&amp;parent=%2Fpersonal%2Fcontratacionjuridica%5Fcorabastos%5Fcom%5Fco%2FDocuments%2FDOCUMENTOS%20CP%20004%2D2026%2FEXPEDIENTE%20CONTRACTUAL%20DIGITAL%2F092%5FPresentaci%C3%B3nPropuestas%2FUT%20SERAGLO%202026%2FCOMPONENTE%20HABILITANTE" xr:uid="{31A560A0-E2DC-4C66-83D6-2D9187447E73}"/>
    <hyperlink ref="G32" r:id="rId28"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5%2E%20PERSONAL%20MINIMO%20REQUERIDO%2Epdf&amp;parent=%2Fpersonal%2Fcontratacionjuridica%5Fcorabastos%5Fcom%5Fco%2FDocuments%2FDOCUMENTOS%20CP%20004%2D2026%2FEXPEDIENTE%20CONTRACTUAL%20DIGITAL%2F092%5FPresentaci%C3%B3nPropuestas%2FUT%20SERAGLO%202026%2FCOMPONENTE%20HABILITANTE" xr:uid="{17D81333-1CEA-4657-9527-3DB9A284DC4F}"/>
    <hyperlink ref="G33" r:id="rId29"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1%2E%20DIRECTOR%2Ezip&amp;parent=%2Fpersonal%2Fcontratacionjuridica%5Fcorabastos%5Fcom%5Fco%2FDocuments%2FDOCUMENTOS%20CP%20004%2D2026%2FEXPEDIENTE%20CONTRACTUAL%20DIGITAL%2F092%5FPresentaci%C3%B3nPropuestas%2FUT%20SERAGLO%202026%2FCOMPONENTE%20HABILITANTE" xr:uid="{3D5C935B-9555-4491-83E4-E54A61D84AB9}"/>
    <hyperlink ref="G34" r:id="rId30"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1%2E%20DIRECTOR%2Ezip&amp;parent=%2Fpersonal%2Fcontratacionjuridica%5Fcorabastos%5Fcom%5Fco%2FDocuments%2FDOCUMENTOS%20CP%20004%2D2026%2FEXPEDIENTE%20CONTRACTUAL%20DIGITAL%2F092%5FPresentaci%C3%B3nPropuestas%2FUT%20SERAGLO%202026%2FCOMPONENTE%20HABILITANTE" xr:uid="{0F4BE5A3-775A-4318-ABBF-16C9F3448A58}"/>
    <hyperlink ref="G35" r:id="rId31"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1%2E%20DIRECTOR%2Ezip&amp;parent=%2Fpersonal%2Fcontratacionjuridica%5Fcorabastos%5Fcom%5Fco%2FDocuments%2FDOCUMENTOS%20CP%20004%2D2026%2FEXPEDIENTE%20CONTRACTUAL%20DIGITAL%2F092%5FPresentaci%C3%B3nPropuestas%2FUT%20SERAGLO%202026%2FCOMPONENTE%20HABILITANTE" xr:uid="{5713C001-1C38-4286-AC02-8E2EC491FD74}"/>
    <hyperlink ref="G46" r:id="rId32"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5%2E%20PERSONAL%20MINIMO%20REQUERIDO%2Epdf&amp;parent=%2Fpersonal%2Fcontratacionjuridica%5Fcorabastos%5Fcom%5Fco%2FDocuments%2FDOCUMENTOS%20CP%20004%2D2026%2FEXPEDIENTE%20CONTRACTUAL%20DIGITAL%2F092%5FPresentaci%C3%B3nPropuestas%2FUT%20SERAGLO%202026%2FCOMPONENTE%20HABILITANTE" xr:uid="{9E5FE13B-5988-4F24-BE27-F097BB4D5F8C}"/>
    <hyperlink ref="G36" r:id="rId33"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20LIDER%20SST%2Ezip&amp;parent=%2Fpersonal%2Fcontratacionjuridica%5Fcorabastos%5Fcom%5Fco%2FDocuments%2FDOCUMENTOS%20CP%20004%2D2026%2FEXPEDIENTE%20CONTRACTUAL%20DIGITAL%2F092%5FPresentaci%C3%B3nPropuestas%2FUT%20SERAGLO%202026%2FCOMPONENTE%20HABILITANTE" xr:uid="{B0CFDA82-9D96-43CA-BA45-FFCDDA0EFAE1}"/>
    <hyperlink ref="G37" r:id="rId34"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20LIDER%20SST%2Ezip&amp;parent=%2Fpersonal%2Fcontratacionjuridica%5Fcorabastos%5Fcom%5Fco%2FDocuments%2FDOCUMENTOS%20CP%20004%2D2026%2FEXPEDIENTE%20CONTRACTUAL%20DIGITAL%2F092%5FPresentaci%C3%B3nPropuestas%2FUT%20SERAGLO%202026%2FCOMPONENTE%20HABILITANTE" xr:uid="{6E3139CD-198A-4CD7-B4BC-C82CC816FAD1}"/>
    <hyperlink ref="G38" r:id="rId35"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20LIDER%20SST%2Ezip&amp;parent=%2Fpersonal%2Fcontratacionjuridica%5Fcorabastos%5Fcom%5Fco%2FDocuments%2FDOCUMENTOS%20CP%20004%2D2026%2FEXPEDIENTE%20CONTRACTUAL%20DIGITAL%2F092%5FPresentaci%C3%B3nPropuestas%2FUT%20SERAGLO%202026%2FCOMPONENTE%20HABILITANTE" xr:uid="{3A3C9408-005D-434B-B16C-EFABD63C00F6}"/>
    <hyperlink ref="G39" r:id="rId36" display="https://corabastosas-my.sharepoint.com/my?viewid=57f7c43c%2Dc7d8%2D4a12%2D9925%2Dd0e60e4f043d&amp;id=%2Fpersonal%2Fcontratacionjuridica%5Fcorabastos%5Fcom%5Fco%2FDocuments%2FDOCUMENTOS%20CP%20004%2D2026%2FEXPEDIENTE%20CONTRACTUAL%20DIGITAL%2F092%5FPresentaci%C3%B3nPropuestas%2FUT%20SERAGLO%202026%2FCOMPONENTE%20HABILITANTE%2F4%2E3%2E6%2E2%2E%20LIDER%20SST%2Ezip&amp;parent=%2Fpersonal%2Fcontratacionjuridica%5Fcorabastos%5Fcom%5Fco%2FDocuments%2FDOCUMENTOS%20CP%20004%2D2026%2FEXPEDIENTE%20CONTRACTUAL%20DIGITAL%2F092%5FPresentaci%C3%B3nPropuestas%2FUT%20SERAGLO%202026%2FCOMPONENTE%20HABILITANTE" xr:uid="{7496E85B-6297-44CE-95B7-28352F090AB5}"/>
    <hyperlink ref="G40" r:id="rId37" display="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3%2E%20COORDINADORES%2Ezip&amp;parent=%2Fpersonal%2Fcontratacionjuridica%5Fcorabastos%5Fcom%5Fco%2FDocuments%2FDOCUMENTOS%20CP%20004%2D2026%2FEXPEDIENTE%20CONTRACTUAL%20DIGITAL%2F092%5FPresentaci%C3%B3nPropuestas%2FUT%20SERAGLO%202026%2FCOMPONENTE%20HABILITANTE" xr:uid="{229D2219-4349-4C99-BEA8-5E2D506DC85D}"/>
    <hyperlink ref="G41" r:id="rId38" display="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3%2E%20COORDINADORES%2Ezip&amp;parent=%2Fpersonal%2Fcontratacionjuridica%5Fcorabastos%5Fcom%5Fco%2FDocuments%2FDOCUMENTOS%20CP%20004%2D2026%2FEXPEDIENTE%20CONTRACTUAL%20DIGITAL%2F092%5FPresentaci%C3%B3nPropuestas%2FUT%20SERAGLO%202026%2FCOMPONENTE%20HABILITANTE" xr:uid="{0037A2FA-482C-45AF-A933-37164D64A639}"/>
    <hyperlink ref="G42" r:id="rId39" display="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3%2E%20COORDINADORES%2Ezip&amp;parent=%2Fpersonal%2Fcontratacionjuridica%5Fcorabastos%5Fcom%5Fco%2FDocuments%2FDOCUMENTOS%20CP%20004%2D2026%2FEXPEDIENTE%20CONTRACTUAL%20DIGITAL%2F092%5FPresentaci%C3%B3nPropuestas%2FUT%20SERAGLO%202026%2FCOMPONENTE%20HABILITANTE" xr:uid="{7D6EC2D4-4B79-417E-96E7-364494001F52}"/>
    <hyperlink ref="G43" r:id="rId40" display="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4%2E%20SUPERVISORES%2Ezip&amp;parent=%2Fpersonal%2Fcontratacionjuridica%5Fcorabastos%5Fcom%5Fco%2FDocuments%2FDOCUMENTOS%20CP%20004%2D2026%2FEXPEDIENTE%20CONTRACTUAL%20DIGITAL%2F092%5FPresentaci%C3%B3nPropuestas%2FUT%20SERAGLO%202026%2FCOMPONENTE%20HABILITANTE" xr:uid="{3E778EE5-1B76-479C-BAF0-29A091DBCA0A}"/>
    <hyperlink ref="G44" r:id="rId41" display="https://corabastosas-my.sharepoint.com/shared?listurl=%2Fpersonal%2Fcontratacionjuridica%5Fcorabastos%5Fcom%5Fco%2FDocuments&amp;viewid=57f7c43c%2Dc7d8%2D4a12%2D9925%2Dd0e60e4f043d&amp;sharingv2=true&amp;fromShare=true&amp;at=9&amp;CT=1785249799507&amp;OR=OWA%2DNT%2DMail&amp;SI=NonSentItems&amp;SLSync=F&amp;FolderCTID=0x012000708D311B9482934CA6AF1AF737A5DD92&amp;id=%2Fpersonal%2Fcontratacionjuridica%5Fcorabastos%5Fcom%5Fco%2FDocuments%2FDOCUMENTOS%20CP%20004%2D2026%2FEXPEDIENTE%20CONTRACTUAL%20DIGITAL%2F092%5FPresentaci%C3%B3nPropuestas%2FUT%20SERAGLO%202026%2FCOMPONENTE%20HABILITANTE%2F4%2E3%2E6%2E4%2E%20SUPERVISORES%2Ezip&amp;parent=%2Fpersonal%2Fcontratacionjuridica%5Fcorabastos%5Fcom%5Fco%2FDocuments%2FDOCUMENTOS%20CP%20004%2D2026%2FEXPEDIENTE%20CONTRACTUAL%20DIGITAL%2F092%5FPresentaci%C3%B3nPropuestas%2FUT%20SERAGLO%202026%2FCOMPONENTE%20HABILITANTE" xr:uid="{F270AE88-37F3-4799-894C-F8F9B6E217F8}"/>
    <hyperlink ref="G45" r:id="rId42" display="https://corabastosas-my.sharepoint.com/shared?id=%2Fpersonal%2Fcontratacionjuridica%5Fcorabastos%5Fcom%5Fco%2FDocuments%2FDOCUMENTOS%20CP%20004%2D2026%2FEXPEDIENTE%20CONTRACTUAL%20DIGITAL%2F092%5FPresentaci%C3%B3nPropuestas%2FUT%20SERAGLO%202026%2FCOMPONENTE%20HABILITANTE&amp;listurl=%2Fpersonal%2Fcontratacionjuridica%5Fcorabastos%5Fcom%5Fco%2FDocuments&amp;viewid=57f7c43c%2Dc7d8%2D4a12%2D9925%2Dd0e60e4f043d&amp;sharingv2=true&amp;fromShare=true&amp;at=9&amp;CT=1785249799507&amp;OR=OWA%2DNT%2DMail&amp;SI=NonSentItems&amp;SLSync=F&amp;FolderCTID=0x012000708D311B9482934CA6AF1AF737A5DD92" xr:uid="{E50654C6-07EC-4656-9CE8-FB1873E403B3}"/>
  </hyperlinks>
  <pageMargins left="0.7" right="0.7" top="0.75" bottom="0.75" header="0.3" footer="0.3"/>
  <tableParts count="1">
    <tablePart r:id="rId4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2"/>
  <sheetViews>
    <sheetView workbookViewId="0">
      <selection activeCell="C5" sqref="C5"/>
    </sheetView>
  </sheetViews>
  <sheetFormatPr defaultColWidth="8.75" defaultRowHeight="13.9"/>
  <cols>
    <col min="1" max="1" width="34" customWidth="1"/>
    <col min="2" max="2" width="31" customWidth="1"/>
    <col min="3" max="3" width="70" customWidth="1"/>
  </cols>
  <sheetData>
    <row r="1" spans="1:3" ht="17.45">
      <c r="A1" s="63" t="s">
        <v>495</v>
      </c>
      <c r="B1" s="63"/>
      <c r="C1" s="63"/>
    </row>
    <row r="3" spans="1:3">
      <c r="A3" s="2" t="s">
        <v>496</v>
      </c>
      <c r="B3" s="3" t="s">
        <v>497</v>
      </c>
      <c r="C3" s="4" t="s">
        <v>498</v>
      </c>
    </row>
    <row r="4" spans="1:3" ht="35.25" customHeight="1">
      <c r="A4" s="8" t="s">
        <v>499</v>
      </c>
      <c r="B4" s="9" t="s">
        <v>500</v>
      </c>
      <c r="C4" s="10" t="s">
        <v>501</v>
      </c>
    </row>
    <row r="5" spans="1:3" ht="35.25" customHeight="1">
      <c r="A5" s="11" t="s">
        <v>502</v>
      </c>
      <c r="B5" s="12" t="s">
        <v>503</v>
      </c>
      <c r="C5" s="13" t="s">
        <v>504</v>
      </c>
    </row>
    <row r="6" spans="1:3" ht="35.25" customHeight="1">
      <c r="A6" s="11" t="s">
        <v>505</v>
      </c>
      <c r="B6" s="12" t="s">
        <v>506</v>
      </c>
      <c r="C6" s="13" t="s">
        <v>507</v>
      </c>
    </row>
    <row r="7" spans="1:3" ht="35.25" customHeight="1">
      <c r="A7" s="11" t="s">
        <v>508</v>
      </c>
      <c r="B7" s="12" t="s">
        <v>509</v>
      </c>
      <c r="C7" s="13" t="s">
        <v>510</v>
      </c>
    </row>
    <row r="8" spans="1:3" ht="35.25" customHeight="1">
      <c r="A8" s="11" t="s">
        <v>511</v>
      </c>
      <c r="B8" s="12" t="s">
        <v>512</v>
      </c>
      <c r="C8" s="13" t="s">
        <v>513</v>
      </c>
    </row>
    <row r="9" spans="1:3" ht="35.25" customHeight="1">
      <c r="A9" s="14" t="s">
        <v>514</v>
      </c>
      <c r="B9" s="15" t="s">
        <v>515</v>
      </c>
      <c r="C9" s="16" t="s">
        <v>516</v>
      </c>
    </row>
    <row r="10" spans="1:3" ht="35.25" customHeight="1"/>
    <row r="11" spans="1:3" ht="35.25" customHeight="1"/>
    <row r="12" spans="1:3" ht="35.25" customHeight="1">
      <c r="A12" s="2" t="s">
        <v>517</v>
      </c>
      <c r="B12" s="3" t="s">
        <v>518</v>
      </c>
      <c r="C12" s="4" t="s">
        <v>519</v>
      </c>
    </row>
    <row r="13" spans="1:3" ht="35.25" customHeight="1">
      <c r="A13" s="8" t="s">
        <v>520</v>
      </c>
      <c r="B13" s="9" t="s">
        <v>521</v>
      </c>
      <c r="C13" s="10" t="s">
        <v>522</v>
      </c>
    </row>
    <row r="14" spans="1:3" ht="35.25" customHeight="1">
      <c r="A14" s="11" t="s">
        <v>523</v>
      </c>
      <c r="B14" s="12" t="s">
        <v>524</v>
      </c>
      <c r="C14" s="13" t="s">
        <v>525</v>
      </c>
    </row>
    <row r="15" spans="1:3" ht="35.25" customHeight="1">
      <c r="A15" s="11" t="s">
        <v>526</v>
      </c>
      <c r="B15" s="12" t="s">
        <v>524</v>
      </c>
      <c r="C15" s="13" t="s">
        <v>527</v>
      </c>
    </row>
    <row r="16" spans="1:3" ht="35.25" customHeight="1">
      <c r="A16" s="11" t="s">
        <v>528</v>
      </c>
      <c r="B16" s="12" t="s">
        <v>529</v>
      </c>
      <c r="C16" s="13" t="s">
        <v>530</v>
      </c>
    </row>
    <row r="17" spans="1:3" ht="35.25" customHeight="1">
      <c r="A17" s="14" t="s">
        <v>531</v>
      </c>
      <c r="B17" s="15" t="s">
        <v>532</v>
      </c>
      <c r="C17" s="16" t="s">
        <v>533</v>
      </c>
    </row>
    <row r="18" spans="1:3" ht="35.25" customHeight="1"/>
    <row r="19" spans="1:3" ht="35.25" customHeight="1"/>
    <row r="20" spans="1:3" ht="35.25" customHeight="1">
      <c r="A20" s="17" t="s">
        <v>534</v>
      </c>
      <c r="B20" s="17" t="s">
        <v>535</v>
      </c>
      <c r="C20" s="17" t="s">
        <v>536</v>
      </c>
    </row>
    <row r="21" spans="1:3" ht="35.25" customHeight="1">
      <c r="A21" s="18" t="s">
        <v>537</v>
      </c>
      <c r="B21" s="19" t="s">
        <v>538</v>
      </c>
      <c r="C21" s="20" t="s">
        <v>539</v>
      </c>
    </row>
    <row r="22" spans="1:3" ht="35.25" customHeight="1">
      <c r="A22" s="21" t="s">
        <v>540</v>
      </c>
      <c r="B22" s="22" t="s">
        <v>541</v>
      </c>
      <c r="C22" s="23" t="s">
        <v>542</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Valeria Montoya</dc:creator>
  <cp:keywords/>
  <dc:description/>
  <cp:lastModifiedBy>Contratacion Juridica</cp:lastModifiedBy>
  <cp:revision/>
  <dcterms:created xsi:type="dcterms:W3CDTF">2026-07-28T03:28:51Z</dcterms:created>
  <dcterms:modified xsi:type="dcterms:W3CDTF">2026-07-29T02:17:16Z</dcterms:modified>
  <cp:category/>
  <cp:contentStatus/>
</cp:coreProperties>
</file>